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570"/>
  </bookViews>
  <sheets>
    <sheet name="Grupa 8" sheetId="1" r:id="rId1"/>
  </sheets>
  <definedNames>
    <definedName name="_xlnm.Print_Area" localSheetId="0">'Grupa 8'!$A$1:$N$39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/>
  <c r="L30" s="1"/>
  <c r="K28"/>
  <c r="L28" s="1"/>
  <c r="K29"/>
  <c r="L29" s="1"/>
  <c r="K9"/>
  <c r="L9" s="1"/>
  <c r="K26"/>
  <c r="M30" l="1"/>
  <c r="M29"/>
  <c r="M28"/>
  <c r="L26"/>
  <c r="M26" s="1"/>
  <c r="K21"/>
  <c r="L21" l="1"/>
  <c r="M21" s="1"/>
  <c r="K23"/>
  <c r="K24"/>
  <c r="K25"/>
  <c r="K11"/>
  <c r="L11" l="1"/>
  <c r="M11" s="1"/>
  <c r="L24"/>
  <c r="M24" s="1"/>
  <c r="L25"/>
  <c r="M25" s="1"/>
  <c r="L23"/>
  <c r="M23" s="1"/>
  <c r="K10"/>
  <c r="K12"/>
  <c r="K13"/>
  <c r="K14"/>
  <c r="K15"/>
  <c r="K16"/>
  <c r="K17"/>
  <c r="K18"/>
  <c r="K19"/>
  <c r="K20"/>
  <c r="K22"/>
  <c r="K27"/>
  <c r="M9"/>
  <c r="K31" l="1"/>
  <c r="L14"/>
  <c r="M14" s="1"/>
  <c r="L13"/>
  <c r="M13" s="1"/>
  <c r="L10"/>
  <c r="L17"/>
  <c r="M17" s="1"/>
  <c r="L22"/>
  <c r="M22" s="1"/>
  <c r="L20"/>
  <c r="M20" s="1"/>
  <c r="L18"/>
  <c r="M18" s="1"/>
  <c r="L16"/>
  <c r="M16" s="1"/>
  <c r="L12"/>
  <c r="M12" s="1"/>
  <c r="L19"/>
  <c r="M19" s="1"/>
  <c r="L15"/>
  <c r="M15" s="1"/>
  <c r="L27"/>
  <c r="K32" l="1"/>
  <c r="K33" s="1"/>
  <c r="M10"/>
  <c r="M27"/>
</calcChain>
</file>

<file path=xl/sharedStrings.xml><?xml version="1.0" encoding="utf-8"?>
<sst xmlns="http://schemas.openxmlformats.org/spreadsheetml/2006/main" count="111" uniqueCount="74">
  <si>
    <t>Rbr.</t>
  </si>
  <si>
    <t>Vrsta namirnice</t>
  </si>
  <si>
    <t>Jedinica mjere</t>
  </si>
  <si>
    <t xml:space="preserve">Okvirna količina za 12 mjeseci </t>
  </si>
  <si>
    <t>Ukupna cijena stavke bez PDV-a</t>
  </si>
  <si>
    <t>Iznos PDV-a</t>
  </si>
  <si>
    <t>Ukupna cijena stavke s PDV-om</t>
  </si>
  <si>
    <t>kg</t>
  </si>
  <si>
    <t>IZNOS PDV-a</t>
  </si>
  <si>
    <t>UKUPNA CIJENA PONUDE S PDV-om</t>
  </si>
  <si>
    <t>UKUPNA CIJENA PONUDE BEZ PDV-A</t>
  </si>
  <si>
    <t>Naziv proizvoda, proizvođač i pakiranje</t>
  </si>
  <si>
    <t>Opis proizvoda</t>
  </si>
  <si>
    <t>Ponuda drugačije mase pakiranja, bez dodatnog financijskog opterećenja u cijeni za organizaciju.</t>
  </si>
  <si>
    <t>Napomena</t>
  </si>
  <si>
    <t>Jedinična cijena u eur za jedinicu mjere</t>
  </si>
  <si>
    <t xml:space="preserve">PONUDITELJ:      </t>
  </si>
  <si>
    <t xml:space="preserve">SJEDIŠTE:    </t>
  </si>
  <si>
    <t>Špinat fino sjeckani (smrznuti)</t>
  </si>
  <si>
    <t>Špinat briket ili pasirani-brzo smrznuto povrće.  I klasa
Pakiranje: min 2kg max 5kg</t>
  </si>
  <si>
    <t xml:space="preserve">Cvjetača smrznuta </t>
  </si>
  <si>
    <t>I klasa
Pakiranje: min 2kg max 5kg</t>
  </si>
  <si>
    <t>Mahune zelene smrznute</t>
  </si>
  <si>
    <t xml:space="preserve"> I klasa
Pakiranje: min 2kg max 5kg</t>
  </si>
  <si>
    <t xml:space="preserve">Mahune žute smrznute </t>
  </si>
  <si>
    <t xml:space="preserve">Brokula smrznuta </t>
  </si>
  <si>
    <t xml:space="preserve">Grašak smrznuti  </t>
  </si>
  <si>
    <t xml:space="preserve">Miješano povrće smrznuto (mrkva, grašak, krumpir) </t>
  </si>
  <si>
    <t>Miješano povrće smrznuto (brokula, cvjetača, mrkva)</t>
  </si>
  <si>
    <t xml:space="preserve">Miješano povrće (grašak,mrkva) smrznuti </t>
  </si>
  <si>
    <t xml:space="preserve">Bob (smrznuti) </t>
  </si>
  <si>
    <t xml:space="preserve">Šumsko voće smrznuto
</t>
  </si>
  <si>
    <t>Pakiranje: min 2kg max 5kg</t>
  </si>
  <si>
    <t>I klasa
Pakiranje: min 2kg max 5kg.</t>
  </si>
  <si>
    <t>I klasa Pakiranje: min 2kg max 5kg.</t>
  </si>
  <si>
    <t xml:space="preserve"> I klasa Pakiranje: min 2kg max 5kg.</t>
  </si>
  <si>
    <t>Pakiranje: min 2kg max 5kg.</t>
  </si>
  <si>
    <t>Bez koštica. Pakiranje: min 2kg max 5kg.</t>
  </si>
  <si>
    <t>Smrznuta malina</t>
  </si>
  <si>
    <t>Smrznuta borovnica</t>
  </si>
  <si>
    <t>Smrznuta višnja</t>
  </si>
  <si>
    <t>U promjenjivim udjelima mrkva kocka, cvjetača, brokula. Poriluk kocka, pastrnjak i grašak.  Pakiranje: max. 2,5 kg</t>
  </si>
  <si>
    <t>Pakiranje: max. 2,5 kg</t>
  </si>
  <si>
    <t>IME I PREZIME KONTAKT OSOBE:</t>
  </si>
  <si>
    <t xml:space="preserve">OIB:    </t>
  </si>
  <si>
    <t>EMAIL:</t>
  </si>
  <si>
    <t>Naručitelj: ŽUPANIJSKA BOLNICA ČAKOVEC, IVANA GORANA KOVAČIĆA 1E, 40000 ČAKOVEC; OIB: 83506206752</t>
  </si>
  <si>
    <t>Štrukli s nadjevom od sira</t>
  </si>
  <si>
    <t>Proizvod od tijesta s nadjevom od sira, brzo smrznuto. Nadjev od sira min 45%. Pakiranje min 500g, max 5kg.</t>
  </si>
  <si>
    <t xml:space="preserve">Luk kockice, smrznuti                                                                                            </t>
  </si>
  <si>
    <t xml:space="preserve">Miješano povrće za juhu  (smrznuto) 
</t>
  </si>
  <si>
    <t xml:space="preserve">Meksička mješavina  (smrznuto) 
</t>
  </si>
  <si>
    <t xml:space="preserve">Mrkva baby  (smrznuto)                                                                                           </t>
  </si>
  <si>
    <t xml:space="preserve">Mješavina gljiva  (smrznuto) </t>
  </si>
  <si>
    <t xml:space="preserve">Mrkva narezana  (smrznuto)                                           </t>
  </si>
  <si>
    <r>
      <rPr>
        <b/>
        <sz val="11"/>
        <rFont val="Calibri"/>
        <family val="2"/>
        <scheme val="minor"/>
      </rPr>
      <t xml:space="preserve">Svi proizvodi ponuđača moraju imati pripadajuću deklaraciju o navođenju hranjivih vrijednosti i alergena sukladno EU 1169/2011 direktivi koja je prilog ponudbenog lista. </t>
    </r>
    <r>
      <rPr>
        <sz val="11"/>
        <rFont val="Calibri"/>
        <family val="2"/>
        <scheme val="minor"/>
      </rPr>
      <t xml:space="preserve">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</si>
  <si>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 xml:space="preserve">Procijenjena vrijednost nabave (bez PDVa): </t>
  </si>
  <si>
    <t>MJESTO:</t>
  </si>
  <si>
    <t xml:space="preserve">DATUM: </t>
  </si>
  <si>
    <t>Ponuda drugačije mase pakiranja, jednakog opisa proizvoda, bez dodatnog financijskog opterećenja u cijeni za organizaciju.</t>
  </si>
  <si>
    <t>Smrznuto šumsko / bobičasto voće drugačijeg omjera voća, jednakih alergena. Ponuda drugačije mase pakiranja, bez dodatnog financijskog opterećenja u cijeni za organizaciju.</t>
  </si>
  <si>
    <t>Ponuda jednakog opisa proizvoda, drugačije mase pakiranja, bez dodatnog financijskog opterećenja u cijeni za organizaciju.</t>
  </si>
  <si>
    <t>Ponuda drugačije mase pakiranja, istog opisa proizvoda, bez dodatnog financijskog opterećenja u cijeni za organizaciju.</t>
  </si>
  <si>
    <t>Ponuda drugačije mase pakiranja,  istog opisa proizvoda,bez dodatnog financijskog opterećenja u cijeni za organizaciju.</t>
  </si>
  <si>
    <t>Parametri jednakovrijednosti proizvoda kod isporuke</t>
  </si>
  <si>
    <t>9.183,50 EUR</t>
  </si>
  <si>
    <t>M.P.</t>
  </si>
  <si>
    <t>________________________________</t>
  </si>
  <si>
    <t>____________________________________________</t>
  </si>
  <si>
    <t>Odgovorna osoba ponuditelja:</t>
  </si>
  <si>
    <t>Mjesto i datum:</t>
  </si>
  <si>
    <t xml:space="preserve">Njoki </t>
  </si>
  <si>
    <t>Svježi (ohlađeni) ili brzo smrznuti proizvod. Pakiranje min 500g, max 5kg.</t>
  </si>
  <si>
    <t>Predmet nabave: PREHRANA (ponovljeni postupak); II. Izmjene Grupa 8. SMRZNUTO VOĆE, POVRĆE I PROIZVODI OD TIJESTA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</si>
</sst>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0.00\ \ \€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3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0" borderId="0" xfId="0" applyFont="1"/>
    <xf numFmtId="1" fontId="0" fillId="0" borderId="0" xfId="0" applyNumberFormat="1"/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2" fillId="3" borderId="1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3" fontId="0" fillId="0" borderId="1" xfId="0" applyNumberFormat="1" applyFill="1" applyBorder="1" applyAlignment="1" applyProtection="1">
      <alignment horizontal="center"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 wrapText="1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7" borderId="1" xfId="1" applyFont="1" applyFill="1" applyBorder="1" applyAlignment="1">
      <alignment vertical="center" wrapText="1"/>
    </xf>
    <xf numFmtId="3" fontId="0" fillId="7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65" fontId="13" fillId="0" borderId="4" xfId="0" applyNumberFormat="1" applyFont="1" applyBorder="1" applyAlignment="1">
      <alignment horizontal="left" vertical="center"/>
    </xf>
    <xf numFmtId="165" fontId="13" fillId="0" borderId="2" xfId="0" applyNumberFormat="1" applyFont="1" applyBorder="1" applyAlignment="1">
      <alignment horizontal="left" vertical="center"/>
    </xf>
    <xf numFmtId="165" fontId="13" fillId="0" borderId="9" xfId="0" applyNumberFormat="1" applyFont="1" applyBorder="1" applyAlignment="1">
      <alignment horizontal="left" vertical="center"/>
    </xf>
    <xf numFmtId="3" fontId="0" fillId="0" borderId="5" xfId="0" applyNumberFormat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3" fontId="0" fillId="0" borderId="7" xfId="0" applyNumberFormat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166" fontId="3" fillId="6" borderId="1" xfId="0" applyNumberFormat="1" applyFont="1" applyFill="1" applyBorder="1" applyAlignment="1">
      <alignment horizontal="center" vertical="center"/>
    </xf>
    <xf numFmtId="166" fontId="3" fillId="6" borderId="11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abSelected="1" view="pageBreakPreview" topLeftCell="A16" zoomScale="81" zoomScaleNormal="81" zoomScaleSheetLayoutView="81" workbookViewId="0">
      <selection activeCell="A29" sqref="A29:XFD29"/>
    </sheetView>
  </sheetViews>
  <sheetFormatPr defaultColWidth="9.28515625" defaultRowHeight="15"/>
  <cols>
    <col min="1" max="1" width="5.42578125" style="7" customWidth="1"/>
    <col min="2" max="2" width="52.28515625" style="7" customWidth="1"/>
    <col min="3" max="3" width="35.42578125" style="13" customWidth="1"/>
    <col min="4" max="4" width="40.7109375" style="7" customWidth="1"/>
    <col min="5" max="5" width="10.7109375" customWidth="1"/>
    <col min="6" max="6" width="11.7109375" style="8" customWidth="1"/>
    <col min="7" max="7" width="3.7109375" style="8" customWidth="1"/>
    <col min="8" max="9" width="40.7109375" customWidth="1"/>
    <col min="10" max="10" width="15.7109375" customWidth="1"/>
    <col min="11" max="11" width="17.28515625" customWidth="1"/>
    <col min="12" max="13" width="15.7109375" customWidth="1"/>
    <col min="14" max="14" width="4.5703125" customWidth="1"/>
  </cols>
  <sheetData>
    <row r="1" spans="1:14" ht="45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4" ht="38.65" customHeight="1">
      <c r="A2" s="36" t="s">
        <v>73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4" ht="38.65" customHeight="1">
      <c r="A3" s="54" t="s">
        <v>56</v>
      </c>
      <c r="B3" s="55"/>
      <c r="C3" s="56"/>
      <c r="D3" s="57" t="s">
        <v>65</v>
      </c>
      <c r="E3" s="58"/>
      <c r="F3" s="58"/>
      <c r="G3" s="58"/>
      <c r="H3" s="58"/>
      <c r="I3" s="58"/>
      <c r="J3" s="58"/>
      <c r="K3" s="58"/>
      <c r="L3" s="58"/>
      <c r="M3" s="59"/>
    </row>
    <row r="4" spans="1:14" ht="97.15" customHeight="1">
      <c r="A4" s="42" t="s">
        <v>55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  <c r="N4" s="20"/>
    </row>
    <row r="5" spans="1:14" ht="41.45" customHeight="1">
      <c r="A5" s="45" t="s">
        <v>16</v>
      </c>
      <c r="B5" s="46"/>
      <c r="C5" s="47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4" ht="36" customHeight="1">
      <c r="A6" s="45" t="s">
        <v>17</v>
      </c>
      <c r="B6" s="46"/>
      <c r="C6" s="48"/>
      <c r="D6" s="49"/>
      <c r="E6" s="49"/>
      <c r="F6" s="49"/>
      <c r="G6" s="49"/>
      <c r="H6" s="46"/>
      <c r="I6" s="16" t="s">
        <v>43</v>
      </c>
      <c r="J6" s="48"/>
      <c r="K6" s="49"/>
      <c r="L6" s="49"/>
      <c r="M6" s="50"/>
    </row>
    <row r="7" spans="1:14" ht="28.15" customHeight="1">
      <c r="A7" s="51" t="s">
        <v>44</v>
      </c>
      <c r="B7" s="52"/>
      <c r="C7" s="47"/>
      <c r="D7" s="43"/>
      <c r="E7" s="43"/>
      <c r="F7" s="43"/>
      <c r="G7" s="43"/>
      <c r="H7" s="53"/>
      <c r="I7" s="17" t="s">
        <v>45</v>
      </c>
      <c r="J7" s="47"/>
      <c r="K7" s="43"/>
      <c r="L7" s="43"/>
      <c r="M7" s="44"/>
    </row>
    <row r="8" spans="1:14" ht="45">
      <c r="A8" s="21" t="s">
        <v>0</v>
      </c>
      <c r="B8" s="11" t="s">
        <v>1</v>
      </c>
      <c r="C8" s="12" t="s">
        <v>12</v>
      </c>
      <c r="D8" s="12" t="s">
        <v>64</v>
      </c>
      <c r="E8" s="11" t="s">
        <v>2</v>
      </c>
      <c r="F8" s="11" t="s">
        <v>3</v>
      </c>
      <c r="G8" s="39"/>
      <c r="H8" s="1" t="s">
        <v>11</v>
      </c>
      <c r="I8" s="1" t="s">
        <v>14</v>
      </c>
      <c r="J8" s="1" t="s">
        <v>15</v>
      </c>
      <c r="K8" s="1" t="s">
        <v>4</v>
      </c>
      <c r="L8" s="1" t="s">
        <v>5</v>
      </c>
      <c r="M8" s="22" t="s">
        <v>6</v>
      </c>
    </row>
    <row r="9" spans="1:14" ht="50.65" customHeight="1">
      <c r="A9" s="23">
        <v>1</v>
      </c>
      <c r="B9" s="5" t="s">
        <v>18</v>
      </c>
      <c r="C9" s="10" t="s">
        <v>19</v>
      </c>
      <c r="D9" s="60" t="s">
        <v>59</v>
      </c>
      <c r="E9" s="2" t="s">
        <v>7</v>
      </c>
      <c r="F9" s="9">
        <v>200</v>
      </c>
      <c r="G9" s="40"/>
      <c r="H9" s="3"/>
      <c r="I9" s="3"/>
      <c r="J9" s="18">
        <v>0</v>
      </c>
      <c r="K9" s="18">
        <f>F9*J9</f>
        <v>0</v>
      </c>
      <c r="L9" s="18">
        <f>K9*5%</f>
        <v>0</v>
      </c>
      <c r="M9" s="24">
        <f>K9+L9</f>
        <v>0</v>
      </c>
    </row>
    <row r="10" spans="1:14" ht="50.65" customHeight="1">
      <c r="A10" s="23">
        <v>2</v>
      </c>
      <c r="B10" s="14" t="s">
        <v>20</v>
      </c>
      <c r="C10" s="10" t="s">
        <v>21</v>
      </c>
      <c r="D10" s="61"/>
      <c r="E10" s="4" t="s">
        <v>7</v>
      </c>
      <c r="F10" s="9">
        <v>500</v>
      </c>
      <c r="G10" s="40"/>
      <c r="H10" s="3"/>
      <c r="I10" s="3"/>
      <c r="J10" s="18">
        <v>0</v>
      </c>
      <c r="K10" s="18">
        <f t="shared" ref="K10:K27" si="0">F10*J10</f>
        <v>0</v>
      </c>
      <c r="L10" s="18">
        <f t="shared" ref="L10:L27" si="1">K10*5%</f>
        <v>0</v>
      </c>
      <c r="M10" s="24">
        <f t="shared" ref="M10:M27" si="2">K10+L10</f>
        <v>0</v>
      </c>
    </row>
    <row r="11" spans="1:14" ht="50.65" customHeight="1">
      <c r="A11" s="23">
        <v>3</v>
      </c>
      <c r="B11" s="15" t="s">
        <v>22</v>
      </c>
      <c r="C11" s="10" t="s">
        <v>23</v>
      </c>
      <c r="D11" s="61"/>
      <c r="E11" s="4" t="s">
        <v>7</v>
      </c>
      <c r="F11" s="9">
        <v>150</v>
      </c>
      <c r="G11" s="40"/>
      <c r="H11" s="3"/>
      <c r="I11" s="3"/>
      <c r="J11" s="18">
        <v>0</v>
      </c>
      <c r="K11" s="18">
        <f t="shared" si="0"/>
        <v>0</v>
      </c>
      <c r="L11" s="18">
        <f t="shared" si="1"/>
        <v>0</v>
      </c>
      <c r="M11" s="24">
        <f t="shared" si="2"/>
        <v>0</v>
      </c>
    </row>
    <row r="12" spans="1:14" ht="50.65" customHeight="1">
      <c r="A12" s="23">
        <v>5</v>
      </c>
      <c r="B12" s="5" t="s">
        <v>24</v>
      </c>
      <c r="C12" s="10" t="s">
        <v>21</v>
      </c>
      <c r="D12" s="61"/>
      <c r="E12" s="2" t="s">
        <v>7</v>
      </c>
      <c r="F12" s="9">
        <v>150</v>
      </c>
      <c r="G12" s="40"/>
      <c r="H12" s="3"/>
      <c r="I12" s="3"/>
      <c r="J12" s="18">
        <v>0</v>
      </c>
      <c r="K12" s="18">
        <f t="shared" si="0"/>
        <v>0</v>
      </c>
      <c r="L12" s="18">
        <f t="shared" si="1"/>
        <v>0</v>
      </c>
      <c r="M12" s="24">
        <f t="shared" si="2"/>
        <v>0</v>
      </c>
    </row>
    <row r="13" spans="1:14" ht="50.65" customHeight="1">
      <c r="A13" s="23">
        <v>7</v>
      </c>
      <c r="B13" s="5" t="s">
        <v>25</v>
      </c>
      <c r="C13" s="10" t="s">
        <v>21</v>
      </c>
      <c r="D13" s="61"/>
      <c r="E13" s="2" t="s">
        <v>7</v>
      </c>
      <c r="F13" s="9">
        <v>600</v>
      </c>
      <c r="G13" s="40"/>
      <c r="H13" s="3"/>
      <c r="I13" s="3"/>
      <c r="J13" s="18">
        <v>0</v>
      </c>
      <c r="K13" s="18">
        <f t="shared" si="0"/>
        <v>0</v>
      </c>
      <c r="L13" s="18">
        <f t="shared" si="1"/>
        <v>0</v>
      </c>
      <c r="M13" s="24">
        <f t="shared" si="2"/>
        <v>0</v>
      </c>
    </row>
    <row r="14" spans="1:14" ht="50.65" customHeight="1">
      <c r="A14" s="23">
        <v>8</v>
      </c>
      <c r="B14" s="5" t="s">
        <v>26</v>
      </c>
      <c r="C14" s="10" t="s">
        <v>33</v>
      </c>
      <c r="D14" s="61"/>
      <c r="E14" s="2" t="s">
        <v>7</v>
      </c>
      <c r="F14" s="9">
        <v>400</v>
      </c>
      <c r="G14" s="40"/>
      <c r="H14" s="3"/>
      <c r="I14" s="3"/>
      <c r="J14" s="18">
        <v>0</v>
      </c>
      <c r="K14" s="18">
        <f t="shared" si="0"/>
        <v>0</v>
      </c>
      <c r="L14" s="18">
        <f t="shared" si="1"/>
        <v>0</v>
      </c>
      <c r="M14" s="24">
        <f t="shared" si="2"/>
        <v>0</v>
      </c>
    </row>
    <row r="15" spans="1:14" ht="50.65" customHeight="1">
      <c r="A15" s="23">
        <v>10</v>
      </c>
      <c r="B15" s="15" t="s">
        <v>27</v>
      </c>
      <c r="C15" s="10" t="s">
        <v>34</v>
      </c>
      <c r="D15" s="61"/>
      <c r="E15" s="2" t="s">
        <v>7</v>
      </c>
      <c r="F15" s="9">
        <v>0</v>
      </c>
      <c r="G15" s="40"/>
      <c r="H15" s="3"/>
      <c r="I15" s="3"/>
      <c r="J15" s="18">
        <v>0</v>
      </c>
      <c r="K15" s="18">
        <f t="shared" si="0"/>
        <v>0</v>
      </c>
      <c r="L15" s="18">
        <f t="shared" si="1"/>
        <v>0</v>
      </c>
      <c r="M15" s="24">
        <f t="shared" si="2"/>
        <v>0</v>
      </c>
    </row>
    <row r="16" spans="1:14" ht="43.9" customHeight="1">
      <c r="A16" s="23">
        <v>11</v>
      </c>
      <c r="B16" s="5" t="s">
        <v>28</v>
      </c>
      <c r="C16" s="10" t="s">
        <v>35</v>
      </c>
      <c r="D16" s="61"/>
      <c r="E16" s="2" t="s">
        <v>7</v>
      </c>
      <c r="F16" s="9">
        <v>700</v>
      </c>
      <c r="G16" s="40"/>
      <c r="H16" s="3"/>
      <c r="I16" s="3"/>
      <c r="J16" s="18">
        <v>0</v>
      </c>
      <c r="K16" s="18">
        <f t="shared" si="0"/>
        <v>0</v>
      </c>
      <c r="L16" s="18">
        <f t="shared" si="1"/>
        <v>0</v>
      </c>
      <c r="M16" s="24">
        <f t="shared" si="2"/>
        <v>0</v>
      </c>
    </row>
    <row r="17" spans="1:13" ht="45" customHeight="1">
      <c r="A17" s="23">
        <v>12</v>
      </c>
      <c r="B17" s="5" t="s">
        <v>29</v>
      </c>
      <c r="C17" s="10" t="s">
        <v>33</v>
      </c>
      <c r="D17" s="61"/>
      <c r="E17" s="2" t="s">
        <v>7</v>
      </c>
      <c r="F17" s="9">
        <v>550</v>
      </c>
      <c r="G17" s="40"/>
      <c r="H17" s="3"/>
      <c r="I17" s="3"/>
      <c r="J17" s="18">
        <v>0</v>
      </c>
      <c r="K17" s="18">
        <f t="shared" si="0"/>
        <v>0</v>
      </c>
      <c r="L17" s="18">
        <f t="shared" si="1"/>
        <v>0</v>
      </c>
      <c r="M17" s="24">
        <f t="shared" si="2"/>
        <v>0</v>
      </c>
    </row>
    <row r="18" spans="1:13" ht="60" customHeight="1">
      <c r="A18" s="23">
        <v>13</v>
      </c>
      <c r="B18" s="5" t="s">
        <v>30</v>
      </c>
      <c r="C18" s="10" t="s">
        <v>33</v>
      </c>
      <c r="D18" s="62"/>
      <c r="E18" s="2" t="s">
        <v>7</v>
      </c>
      <c r="F18" s="9">
        <v>20</v>
      </c>
      <c r="G18" s="40"/>
      <c r="H18" s="3"/>
      <c r="I18" s="3"/>
      <c r="J18" s="18">
        <v>0</v>
      </c>
      <c r="K18" s="18">
        <f t="shared" si="0"/>
        <v>0</v>
      </c>
      <c r="L18" s="18">
        <f t="shared" si="1"/>
        <v>0</v>
      </c>
      <c r="M18" s="24">
        <f t="shared" si="2"/>
        <v>0</v>
      </c>
    </row>
    <row r="19" spans="1:13" ht="77.650000000000006" customHeight="1">
      <c r="A19" s="23">
        <v>14</v>
      </c>
      <c r="B19" s="5" t="s">
        <v>31</v>
      </c>
      <c r="C19" s="10" t="s">
        <v>36</v>
      </c>
      <c r="D19" s="10" t="s">
        <v>60</v>
      </c>
      <c r="E19" s="2" t="s">
        <v>7</v>
      </c>
      <c r="F19" s="9">
        <v>50</v>
      </c>
      <c r="G19" s="40"/>
      <c r="H19" s="3"/>
      <c r="I19" s="3"/>
      <c r="J19" s="18">
        <v>0</v>
      </c>
      <c r="K19" s="18">
        <f t="shared" si="0"/>
        <v>0</v>
      </c>
      <c r="L19" s="18">
        <f t="shared" si="1"/>
        <v>0</v>
      </c>
      <c r="M19" s="24">
        <f t="shared" si="2"/>
        <v>0</v>
      </c>
    </row>
    <row r="20" spans="1:13" ht="45.6" customHeight="1">
      <c r="A20" s="23">
        <v>15</v>
      </c>
      <c r="B20" s="15" t="s">
        <v>40</v>
      </c>
      <c r="C20" s="10" t="s">
        <v>37</v>
      </c>
      <c r="D20" s="10" t="s">
        <v>13</v>
      </c>
      <c r="E20" s="2" t="s">
        <v>7</v>
      </c>
      <c r="F20" s="9">
        <v>20</v>
      </c>
      <c r="G20" s="40"/>
      <c r="H20" s="3"/>
      <c r="I20" s="3"/>
      <c r="J20" s="18">
        <v>0</v>
      </c>
      <c r="K20" s="18">
        <f t="shared" si="0"/>
        <v>0</v>
      </c>
      <c r="L20" s="18">
        <f t="shared" si="1"/>
        <v>0</v>
      </c>
      <c r="M20" s="24">
        <f t="shared" si="2"/>
        <v>0</v>
      </c>
    </row>
    <row r="21" spans="1:13" ht="45.6" customHeight="1">
      <c r="A21" s="23">
        <v>16</v>
      </c>
      <c r="B21" s="15" t="s">
        <v>39</v>
      </c>
      <c r="C21" s="10" t="s">
        <v>36</v>
      </c>
      <c r="D21" s="25" t="s">
        <v>13</v>
      </c>
      <c r="E21" s="2" t="s">
        <v>7</v>
      </c>
      <c r="F21" s="9">
        <v>20</v>
      </c>
      <c r="G21" s="40"/>
      <c r="H21" s="3"/>
      <c r="I21" s="3"/>
      <c r="J21" s="18">
        <v>0</v>
      </c>
      <c r="K21" s="18">
        <f t="shared" si="0"/>
        <v>0</v>
      </c>
      <c r="L21" s="18">
        <f t="shared" si="1"/>
        <v>0</v>
      </c>
      <c r="M21" s="24">
        <f t="shared" si="2"/>
        <v>0</v>
      </c>
    </row>
    <row r="22" spans="1:13" ht="46.15" customHeight="1">
      <c r="A22" s="23">
        <v>17</v>
      </c>
      <c r="B22" s="15" t="s">
        <v>38</v>
      </c>
      <c r="C22" s="10" t="s">
        <v>36</v>
      </c>
      <c r="D22" s="10" t="s">
        <v>13</v>
      </c>
      <c r="E22" s="2" t="s">
        <v>7</v>
      </c>
      <c r="F22" s="9">
        <v>20</v>
      </c>
      <c r="G22" s="40"/>
      <c r="H22" s="3"/>
      <c r="I22" s="3"/>
      <c r="J22" s="18">
        <v>0</v>
      </c>
      <c r="K22" s="18">
        <f t="shared" si="0"/>
        <v>0</v>
      </c>
      <c r="L22" s="18">
        <f t="shared" si="1"/>
        <v>0</v>
      </c>
      <c r="M22" s="24">
        <f t="shared" si="2"/>
        <v>0</v>
      </c>
    </row>
    <row r="23" spans="1:13" ht="55.5" customHeight="1">
      <c r="A23" s="23">
        <v>18</v>
      </c>
      <c r="B23" s="19" t="s">
        <v>50</v>
      </c>
      <c r="C23" s="10" t="s">
        <v>41</v>
      </c>
      <c r="D23" s="10" t="s">
        <v>61</v>
      </c>
      <c r="E23" s="6" t="s">
        <v>7</v>
      </c>
      <c r="F23" s="9">
        <v>400</v>
      </c>
      <c r="G23" s="40"/>
      <c r="H23" s="3"/>
      <c r="I23" s="3"/>
      <c r="J23" s="18">
        <v>0</v>
      </c>
      <c r="K23" s="18">
        <f t="shared" si="0"/>
        <v>0</v>
      </c>
      <c r="L23" s="18">
        <f t="shared" si="1"/>
        <v>0</v>
      </c>
      <c r="M23" s="24">
        <f t="shared" si="2"/>
        <v>0</v>
      </c>
    </row>
    <row r="24" spans="1:13" ht="46.15" customHeight="1">
      <c r="A24" s="23">
        <v>19</v>
      </c>
      <c r="B24" s="19" t="s">
        <v>51</v>
      </c>
      <c r="C24" s="10" t="s">
        <v>42</v>
      </c>
      <c r="D24" s="10" t="s">
        <v>13</v>
      </c>
      <c r="E24" s="6" t="s">
        <v>7</v>
      </c>
      <c r="F24" s="9">
        <v>150</v>
      </c>
      <c r="G24" s="40"/>
      <c r="H24" s="3"/>
      <c r="I24" s="3"/>
      <c r="J24" s="18">
        <v>0</v>
      </c>
      <c r="K24" s="18">
        <f t="shared" si="0"/>
        <v>0</v>
      </c>
      <c r="L24" s="18">
        <f t="shared" si="1"/>
        <v>0</v>
      </c>
      <c r="M24" s="24">
        <f t="shared" si="2"/>
        <v>0</v>
      </c>
    </row>
    <row r="25" spans="1:13" ht="46.15" customHeight="1">
      <c r="A25" s="23">
        <v>20</v>
      </c>
      <c r="B25" s="19" t="s">
        <v>52</v>
      </c>
      <c r="C25" s="10" t="s">
        <v>32</v>
      </c>
      <c r="D25" s="10" t="s">
        <v>13</v>
      </c>
      <c r="E25" s="6" t="s">
        <v>7</v>
      </c>
      <c r="F25" s="9">
        <v>150</v>
      </c>
      <c r="G25" s="40"/>
      <c r="H25" s="3"/>
      <c r="I25" s="3"/>
      <c r="J25" s="18">
        <v>0</v>
      </c>
      <c r="K25" s="18">
        <f t="shared" si="0"/>
        <v>0</v>
      </c>
      <c r="L25" s="18">
        <f t="shared" si="1"/>
        <v>0</v>
      </c>
      <c r="M25" s="24">
        <f t="shared" si="2"/>
        <v>0</v>
      </c>
    </row>
    <row r="26" spans="1:13" ht="46.15" customHeight="1">
      <c r="A26" s="23">
        <v>21</v>
      </c>
      <c r="B26" s="19" t="s">
        <v>53</v>
      </c>
      <c r="C26" s="10" t="s">
        <v>32</v>
      </c>
      <c r="D26" s="10" t="s">
        <v>13</v>
      </c>
      <c r="E26" s="6" t="s">
        <v>7</v>
      </c>
      <c r="F26" s="9">
        <v>50</v>
      </c>
      <c r="G26" s="40"/>
      <c r="H26" s="3"/>
      <c r="I26" s="3"/>
      <c r="J26" s="18">
        <v>0</v>
      </c>
      <c r="K26" s="18">
        <f t="shared" si="0"/>
        <v>0</v>
      </c>
      <c r="L26" s="18">
        <f t="shared" si="1"/>
        <v>0</v>
      </c>
      <c r="M26" s="24">
        <f t="shared" si="2"/>
        <v>0</v>
      </c>
    </row>
    <row r="27" spans="1:13" ht="46.15" customHeight="1">
      <c r="A27" s="23">
        <v>22</v>
      </c>
      <c r="B27" s="19" t="s">
        <v>54</v>
      </c>
      <c r="C27" s="10" t="s">
        <v>32</v>
      </c>
      <c r="D27" s="10" t="s">
        <v>13</v>
      </c>
      <c r="E27" s="6" t="s">
        <v>7</v>
      </c>
      <c r="F27" s="9">
        <v>100</v>
      </c>
      <c r="G27" s="40"/>
      <c r="H27" s="3"/>
      <c r="I27" s="3"/>
      <c r="J27" s="18">
        <v>0</v>
      </c>
      <c r="K27" s="18">
        <f t="shared" si="0"/>
        <v>0</v>
      </c>
      <c r="L27" s="18">
        <f t="shared" si="1"/>
        <v>0</v>
      </c>
      <c r="M27" s="24">
        <f t="shared" si="2"/>
        <v>0</v>
      </c>
    </row>
    <row r="28" spans="1:13" ht="46.15" customHeight="1">
      <c r="A28" s="23">
        <v>23</v>
      </c>
      <c r="B28" s="19" t="s">
        <v>49</v>
      </c>
      <c r="C28" s="10" t="s">
        <v>32</v>
      </c>
      <c r="D28" s="10" t="s">
        <v>13</v>
      </c>
      <c r="E28" s="6" t="s">
        <v>7</v>
      </c>
      <c r="F28" s="9">
        <v>50</v>
      </c>
      <c r="G28" s="40"/>
      <c r="H28" s="3"/>
      <c r="I28" s="3"/>
      <c r="J28" s="18">
        <v>0</v>
      </c>
      <c r="K28" s="18">
        <f t="shared" ref="K28:K30" si="3">F28*J28</f>
        <v>0</v>
      </c>
      <c r="L28" s="18">
        <f t="shared" ref="L28:L30" si="4">K28*5%</f>
        <v>0</v>
      </c>
      <c r="M28" s="24">
        <f t="shared" ref="M28:M30" si="5">K28+L28</f>
        <v>0</v>
      </c>
    </row>
    <row r="29" spans="1:13" ht="46.15" customHeight="1">
      <c r="A29" s="23">
        <v>24</v>
      </c>
      <c r="B29" s="30" t="s">
        <v>71</v>
      </c>
      <c r="C29" s="31" t="s">
        <v>72</v>
      </c>
      <c r="D29" s="26" t="s">
        <v>62</v>
      </c>
      <c r="E29" s="6" t="s">
        <v>7</v>
      </c>
      <c r="F29" s="27">
        <v>200</v>
      </c>
      <c r="G29" s="40"/>
      <c r="H29" s="3"/>
      <c r="I29" s="3"/>
      <c r="J29" s="18">
        <v>0</v>
      </c>
      <c r="K29" s="18">
        <f t="shared" si="3"/>
        <v>0</v>
      </c>
      <c r="L29" s="18">
        <f>K29*5%</f>
        <v>0</v>
      </c>
      <c r="M29" s="24">
        <f t="shared" si="5"/>
        <v>0</v>
      </c>
    </row>
    <row r="30" spans="1:13" ht="61.9" customHeight="1">
      <c r="A30" s="23">
        <v>25</v>
      </c>
      <c r="B30" s="19" t="s">
        <v>47</v>
      </c>
      <c r="C30" s="26" t="s">
        <v>48</v>
      </c>
      <c r="D30" s="26" t="s">
        <v>63</v>
      </c>
      <c r="E30" s="6" t="s">
        <v>7</v>
      </c>
      <c r="F30" s="27">
        <v>200</v>
      </c>
      <c r="G30" s="41"/>
      <c r="H30" s="3"/>
      <c r="I30" s="3"/>
      <c r="J30" s="18">
        <v>0</v>
      </c>
      <c r="K30" s="18">
        <f t="shared" si="3"/>
        <v>0</v>
      </c>
      <c r="L30" s="18">
        <f t="shared" si="4"/>
        <v>0</v>
      </c>
      <c r="M30" s="24">
        <f t="shared" si="5"/>
        <v>0</v>
      </c>
    </row>
    <row r="31" spans="1:13" ht="25.15" customHeight="1">
      <c r="A31" s="67" t="s">
        <v>10</v>
      </c>
      <c r="B31" s="68"/>
      <c r="C31" s="68"/>
      <c r="D31" s="68"/>
      <c r="E31" s="68"/>
      <c r="F31" s="68"/>
      <c r="G31" s="68"/>
      <c r="H31" s="68"/>
      <c r="I31" s="68"/>
      <c r="J31" s="68"/>
      <c r="K31" s="63">
        <f>SUM(K9:K30)</f>
        <v>0</v>
      </c>
      <c r="L31" s="63"/>
      <c r="M31" s="64"/>
    </row>
    <row r="32" spans="1:13" ht="25.15" customHeight="1">
      <c r="A32" s="67" t="s">
        <v>8</v>
      </c>
      <c r="B32" s="68"/>
      <c r="C32" s="68"/>
      <c r="D32" s="68"/>
      <c r="E32" s="68"/>
      <c r="F32" s="68"/>
      <c r="G32" s="68"/>
      <c r="H32" s="68"/>
      <c r="I32" s="68"/>
      <c r="J32" s="68"/>
      <c r="K32" s="63">
        <f>SUM(L9:L30)</f>
        <v>0</v>
      </c>
      <c r="L32" s="63"/>
      <c r="M32" s="64"/>
    </row>
    <row r="33" spans="1:13" ht="25.15" customHeight="1">
      <c r="A33" s="67" t="s">
        <v>9</v>
      </c>
      <c r="B33" s="68"/>
      <c r="C33" s="68"/>
      <c r="D33" s="68"/>
      <c r="E33" s="68"/>
      <c r="F33" s="68"/>
      <c r="G33" s="68"/>
      <c r="H33" s="68"/>
      <c r="I33" s="68"/>
      <c r="J33" s="68"/>
      <c r="K33" s="65">
        <f>K31+K32</f>
        <v>0</v>
      </c>
      <c r="L33" s="65"/>
      <c r="M33" s="66"/>
    </row>
    <row r="34" spans="1:13">
      <c r="A34" s="69"/>
      <c r="B34" s="70"/>
      <c r="C34" s="70"/>
      <c r="D34" s="70"/>
      <c r="E34" s="70"/>
      <c r="F34" s="70"/>
      <c r="G34" s="70"/>
      <c r="H34" s="70"/>
      <c r="I34" s="70"/>
      <c r="J34" s="70"/>
      <c r="K34" s="71"/>
      <c r="L34" s="71"/>
      <c r="M34" s="72"/>
    </row>
    <row r="35" spans="1:13" ht="38.450000000000003" customHeight="1">
      <c r="A35" s="73" t="s">
        <v>57</v>
      </c>
      <c r="B35" s="74"/>
      <c r="C35" s="74"/>
      <c r="D35" s="74"/>
      <c r="E35" s="74"/>
      <c r="F35" s="74"/>
      <c r="G35" s="74"/>
      <c r="H35" s="74"/>
      <c r="I35" s="74"/>
      <c r="J35" s="74"/>
      <c r="K35" s="75"/>
      <c r="L35" s="75"/>
      <c r="M35" s="76"/>
    </row>
    <row r="36" spans="1:13" ht="38.450000000000003" customHeight="1" thickBot="1">
      <c r="A36" s="77" t="s">
        <v>58</v>
      </c>
      <c r="B36" s="78"/>
      <c r="C36" s="78"/>
      <c r="D36" s="78"/>
      <c r="E36" s="78"/>
      <c r="F36" s="78"/>
      <c r="G36" s="78"/>
      <c r="H36" s="78"/>
      <c r="I36" s="78"/>
      <c r="J36" s="78"/>
      <c r="K36" s="79"/>
      <c r="L36" s="79"/>
      <c r="M36" s="80"/>
    </row>
    <row r="37" spans="1:13">
      <c r="B37" t="s">
        <v>70</v>
      </c>
      <c r="C37" s="28" t="s">
        <v>66</v>
      </c>
      <c r="D37" s="29"/>
      <c r="F37"/>
      <c r="G37"/>
      <c r="H37" s="28"/>
      <c r="I37" t="s">
        <v>69</v>
      </c>
    </row>
    <row r="38" spans="1:13">
      <c r="B38"/>
      <c r="C38"/>
      <c r="D38" s="29"/>
      <c r="F38"/>
      <c r="G38"/>
    </row>
    <row r="39" spans="1:13">
      <c r="B39" t="s">
        <v>67</v>
      </c>
      <c r="C39"/>
      <c r="D39" s="29"/>
      <c r="F39"/>
      <c r="G39"/>
      <c r="I39" s="32" t="s">
        <v>68</v>
      </c>
      <c r="J39" s="32"/>
    </row>
  </sheetData>
  <mergeCells count="28">
    <mergeCell ref="A34:J34"/>
    <mergeCell ref="K34:M34"/>
    <mergeCell ref="A35:J35"/>
    <mergeCell ref="K35:M35"/>
    <mergeCell ref="A36:J36"/>
    <mergeCell ref="K36:M36"/>
    <mergeCell ref="K31:M31"/>
    <mergeCell ref="K32:M32"/>
    <mergeCell ref="K33:M33"/>
    <mergeCell ref="A31:J31"/>
    <mergeCell ref="A32:J32"/>
    <mergeCell ref="A33:J33"/>
    <mergeCell ref="I39:J39"/>
    <mergeCell ref="A1:M1"/>
    <mergeCell ref="A2:M2"/>
    <mergeCell ref="G8:G30"/>
    <mergeCell ref="A4:M4"/>
    <mergeCell ref="A5:B5"/>
    <mergeCell ref="C5:M5"/>
    <mergeCell ref="A6:B6"/>
    <mergeCell ref="C6:H6"/>
    <mergeCell ref="J6:M6"/>
    <mergeCell ref="A7:B7"/>
    <mergeCell ref="C7:H7"/>
    <mergeCell ref="J7:M7"/>
    <mergeCell ref="A3:C3"/>
    <mergeCell ref="D3:M3"/>
    <mergeCell ref="D9:D18"/>
  </mergeCells>
  <pageMargins left="0.25" right="0.25" top="0.75" bottom="0.75" header="0.3" footer="0.3"/>
  <pageSetup paperSize="9" scale="45" fitToHeight="0" orientation="landscape" r:id="rId1"/>
  <rowBreaks count="1" manualBreakCount="1">
    <brk id="2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8</vt:lpstr>
      <vt:lpstr>'Grupa 8'!Podrucje_ispisa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2024-01-12T11:32:08Z</dcterms:modified>
</cp:coreProperties>
</file>