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5440" windowHeight="125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List1!$A$1:$K$274</definedName>
  </definedNames>
  <calcPr calcId="125725" iterate="1"/>
</workbook>
</file>

<file path=xl/calcChain.xml><?xml version="1.0" encoding="utf-8"?>
<calcChain xmlns="http://schemas.openxmlformats.org/spreadsheetml/2006/main">
  <c r="F197" i="1"/>
  <c r="F196"/>
  <c r="F188"/>
  <c r="F186"/>
  <c r="F167"/>
  <c r="F163"/>
  <c r="F153"/>
  <c r="F149"/>
  <c r="F148"/>
  <c r="F143"/>
  <c r="F127"/>
  <c r="F126"/>
  <c r="F122"/>
  <c r="F104"/>
  <c r="F115" s="1"/>
  <c r="F86"/>
  <c r="F85"/>
  <c r="F77"/>
  <c r="F75"/>
  <c r="F68"/>
  <c r="F206" s="1"/>
  <c r="F57"/>
  <c r="F264"/>
  <c r="F262"/>
  <c r="F260"/>
  <c r="F252"/>
  <c r="F250"/>
  <c r="F249"/>
  <c r="F246"/>
  <c r="F243"/>
  <c r="F244"/>
  <c r="F242"/>
  <c r="F239"/>
  <c r="F236"/>
  <c r="F235"/>
  <c r="F234"/>
  <c r="F231"/>
  <c r="F199"/>
  <c r="F178"/>
  <c r="F93"/>
  <c r="F107"/>
  <c r="F112"/>
  <c r="F88"/>
  <c r="F207"/>
  <c r="F36"/>
  <c r="F170" l="1"/>
  <c r="F133"/>
  <c r="F208"/>
  <c r="F192"/>
  <c r="F184"/>
  <c r="F176"/>
  <c r="F130"/>
  <c r="F64"/>
  <c r="F60"/>
  <c r="F52"/>
  <c r="F48"/>
  <c r="F44"/>
  <c r="F40"/>
  <c r="F216" l="1"/>
  <c r="F213"/>
  <c r="F212"/>
  <c r="F221" l="1"/>
  <c r="F214"/>
  <c r="F218"/>
  <c r="F217"/>
  <c r="F215"/>
  <c r="F219" l="1"/>
  <c r="F222" s="1"/>
  <c r="F224" s="1"/>
  <c r="F266" l="1"/>
</calcChain>
</file>

<file path=xl/sharedStrings.xml><?xml version="1.0" encoding="utf-8"?>
<sst xmlns="http://schemas.openxmlformats.org/spreadsheetml/2006/main" count="299" uniqueCount="213">
  <si>
    <t>OPIS STAVKE</t>
  </si>
  <si>
    <t>A</t>
  </si>
  <si>
    <t>GRAĐEVINSKI RADOVI</t>
  </si>
  <si>
    <t>I</t>
  </si>
  <si>
    <t>PRIPREMNI RADOVI, RUŠENJA I DEMONTAŽE</t>
  </si>
  <si>
    <t>OPĆI UVJETI</t>
  </si>
  <si>
    <t>Svi radovi razgradnje i demontaže trebaju se izvoditi pažljivo. Prije početka rušenja potrebno je zaštititi sve obodne i okolne konstrukcije i plohe, ograničiti širenje prašine i šute.</t>
  </si>
  <si>
    <t>Sva oštećenja, nastala kao posljedica nestručne izvedbe navedenih radova, otkloniti će se o trošku izvođača/isporučitelja.</t>
  </si>
  <si>
    <t>Prije početka rušenja i probijanja otvora potrebno je poduprijeti sve nosive konstrukcije uz predhodnu obaveznu konzultaciju sa projektantom konstrukcije i nadzornim inženjerom.</t>
  </si>
  <si>
    <t>Sav nastali građevinski otpad je potrebno zbrinuti na ovlaštenim odlagalištima uz prethodno izdvajanje sekundarnih sirovina (u skladu sa Zakonom).</t>
  </si>
  <si>
    <t>Jediničnom cijenom za svaki rad predviđen ovim troškovnikom obuhvaćeno je:</t>
  </si>
  <si>
    <t>A/ potpuno dovršenje sa svim predradnjama, transportom i ostalim radnim operacijama,</t>
  </si>
  <si>
    <t>C/ troškovi i takse privremenih priključaka potrebnih instalacija,</t>
  </si>
  <si>
    <t>D/ sve potrebne pokretne i nepokretne radne, transportne i pomoćne skele, sa izradom, postavljanjem, skidanjem i odvozom. Isto važi i za privremene pomoćne objekte.</t>
  </si>
  <si>
    <t>E/ čišćenje i održavanje objekta koji je u gradnji i gradilišta za sve vrijeme gradnje,</t>
  </si>
  <si>
    <t>F/ osiguranje neometanog prolaza i prometa, sve potrebne mjere osiguranja ljudi i imovine</t>
  </si>
  <si>
    <t>G/ sve higijensko-tehničke zaštitne mjere za sve zaposlene radnike.</t>
  </si>
  <si>
    <t>U postupku rušenja mogu sudjelovati samo djelatnici koji su upoznati sa svim mjerama zaštite na radu i zaštite od požara. Moraju se poduzeti sve mjere zaštite, susjednih manipulativnih i komunikacijskih površina i prolaznika. Za navedene mjere odgovorna je ovlaštena osoba izvođača radova na rušenju.</t>
  </si>
  <si>
    <t>PRIPREMNI RADOVI, RUŠENJA  I DEMONTAŽE</t>
  </si>
  <si>
    <t>kom</t>
  </si>
  <si>
    <t>DEMONTAŽA AL VRATA  I PONOVNA POSTAVA</t>
  </si>
  <si>
    <t>Pažljiva demontaža Al vrata s staklenom fiksnom stijenom  te vađenje okvira iz zida od gips kartona.Vađenje okvira i ostakljenog prozora vršiti pažljivo te ugraditi na drugo mjesto ( izmicanje vidljivo u tlocrtu arhitekture). U cijeni sve kompletno sa svim radovima i materijalima za kompletnu demontažu i ponovnu ugradnju sa svim potrebnim materijalom i radom. Al vrata s stijenom  privremeno deponirati u prostorije investitora. Dim. 115+105/240 cm</t>
  </si>
  <si>
    <t>DEMONTAŽA KLIMA UREĐAJA</t>
  </si>
  <si>
    <t>Pažljiva demontaža multi split klima uređaja koji se sastoji od dvije unutarnje i jedne vanjske jedinice.Demontažu unutarnjih stropnih jedinica zajedno s instalacijskim cijevima vršiti pažljivo da se ne ošteti strop. U cijeni sve kompletno sa svim transportima i odvozom materijala na gradsku deponiju.</t>
  </si>
  <si>
    <t>DEMONTAŽA POMIČNOG PREGRADNOG ZIDA</t>
  </si>
  <si>
    <t>Pažljiva demontaža 5 dijelnog pomičnog zida koji se sastoji od 5 međusobno povezanih lamela presvučenih oblogom od HPL ploča. Lamele su ovješene na stropnu vodilicu s kotačičima. Dim. pregradnog zida 600/280 cm. Pregradni zid predaje se naručitelju na čuvanje.</t>
  </si>
  <si>
    <t>RUŠENJE POSTOJEĆIH ZIDOVA</t>
  </si>
  <si>
    <t>Rušenje postojećih pregradnih zidova od gipskartonskih ploča. Ukupna debljina zida je 15 cm. U cijeni kompletno rušenje sa svim transportima i odvozom materijala na građevinsku deponiju na udaljenost do 20 km.</t>
  </si>
  <si>
    <t>m2</t>
  </si>
  <si>
    <t>UKLANJANJE POSTOJEĆIH SLOJEVA PODA</t>
  </si>
  <si>
    <t>Uklanjanje postojeće podne obloge izvedene od laminata odnosno međusobno povezanih drvenih lamela na pjenastoj podlozi. Postojeću površinu nosive podne konstrukcije očistiti do cementne glazure što je u cijeni kao i svi transporti i odvoz materijala na gradsku deponiju.</t>
  </si>
  <si>
    <t>REZANJE SLOJEVA  PODA</t>
  </si>
  <si>
    <t>Rezanje slojeva poda širine do 15 cm, dubine 10-12 cm do ab podne konstrukcije.Odvoz šute na gradski deponij.</t>
  </si>
  <si>
    <t>kanal za polaganje cijevi odvoda umivaonika</t>
  </si>
  <si>
    <t>DJELOMIČNA DEMONTAŽA SPUŠTENOG STROPA</t>
  </si>
  <si>
    <t xml:space="preserve">Pažljiva demontaža postojećeg armstrong spuštenog stropa koji se sastoji od podkonstrukcije i ispuna od gipskartonskih ploča 60x60 cm.Strop se demontira na dijelu gdje se izvode novi pregradni gk zidovi.  </t>
  </si>
  <si>
    <t>DEMONTAŽA REŠETKE NA PROZORSKOM KRILU</t>
  </si>
  <si>
    <t>Demontaža metalne rešetke dim. 100 x 55 cm na prozorskom krilu te zbrinjavanje iste. Okvir očistiti i pripremiti za ugradnju izo stakla.</t>
  </si>
  <si>
    <t>PRIPREMNI RADOVI, RUŠENJA I DEMONTAŽE UKUPNO:</t>
  </si>
  <si>
    <t>II</t>
  </si>
  <si>
    <t>ZIDARSKI RADOVI</t>
  </si>
  <si>
    <t>Pokrpavanje šliceva i raznih rupa u podu i zidovima nakon izvedenih instalaterskih radova, rušenja zidova i sl.</t>
  </si>
  <si>
    <t>a/ širina šlica 15 cm</t>
  </si>
  <si>
    <t>ZIDARSKI RADOVI UKUPNO:</t>
  </si>
  <si>
    <t>B</t>
  </si>
  <si>
    <t>OBRTNIČKI RADOVI</t>
  </si>
  <si>
    <t>STOLARSKI RADOVI</t>
  </si>
  <si>
    <t>zid d=15 cm - L</t>
  </si>
  <si>
    <t>zid d=15 cm - D</t>
  </si>
  <si>
    <t>STOLARSKI RADOVI UKUPNO:</t>
  </si>
  <si>
    <t>PODOPOLAGAČKI RADOVI</t>
  </si>
  <si>
    <t>MASA ZA IZRAVNAVANJE</t>
  </si>
  <si>
    <t>Nanošenje protuprašnog premaza i izrada izravnavajućeg sloja masom za izravnanje u debljini od 1 do 2 mm, na suhu, čvrstu i ravnu podlogu. Dopuštene su granične vrijednosti neravnina gotove podloge mjerene na razmaku od 2 m – 7 mm, 0.20 m – 2 mm.</t>
  </si>
  <si>
    <t>PVC POD</t>
  </si>
  <si>
    <t xml:space="preserve">Dobava i postava PVC podne obloge proizvod kao GERFLOR  ili jednakovrijedno (po kvaliteti i teksturi i karakteristikama) antibakterijskih i fungicidalnih karakteristika. </t>
  </si>
  <si>
    <t xml:space="preserve">• ukupna debljina prema HRN EN ISO 24346:2013    2 mm
• ukupna težina prema HRN EN ISO 23997:2013    2700 g/m2 
• trake duljine prema HRN EN ISO 24341:2013    20 m
• širina trake prema HRN EN ISO 24341:2013    200 cm
• specifikacija prema HRN EN ISO 10581:2020
• europska klasifikacija prema HRN EN ISO 10874:2013    34-43
• vatrootpornost prema HRN EN 13501-1:2019   Bfl-s1 
• sklonost prema statičkom elektricitetu prema HRN EN 1815:2016    &lt; 2 kV
• specifikacija prema HRN EN ISO 10581:2020  tip I
• postojanost dimenzija prema HRN EN ISO 23999:2021  &lt; 40 %
• postojanost dimenzija prosječno izmjerena vrijednost   ≈ 0.10 %
• zvučna izolacija prema HRN EN ISO 717-2:2021  5 dB
• zaostalo udubljenje prema HRN EN ISO 24343-1:2013    0.10 mm
</t>
  </si>
  <si>
    <t>• zaostalo udubljenje prosjenčno izmjerena vrijednost  ≈ 0.02 mm
• klasa protukliznosti prema DIN  51130  R10
• test na kotačiće (TIP W) prema HRN EN ISO 4918:2021  OK
• toplinska provodljivost prema HRN EN ISO 10456:2008 – 0,25 W/(m.K)
• otpornost boje prema EN 20 105-B02      ≥ 7 stupnjeva
• upotreba u izrazito mokrim prostorima prema HRN EN 13553:2017 zadovoljava
• otpornost na kemijske proizvode HRN EN ISO 26987:2013    OK
• antibakterijsko djelovanje (E.coli – S.aureus – MRSA) prema ISO 22196 sprječava rast &gt; 99%
• anitvirusna aktivnost (ljudski coronavirus 229E) prema ISO 21702: 99,7% poslije 2h
•                                                                                                           99,9% poslije 5 sati</t>
  </si>
  <si>
    <t xml:space="preserve">• ukupna emisija lako hlapljivih spojeva (TVOC) nakon 28 dana prema HRN ISO 16000-6:2022: &lt; 10 ųg/m3
• certifikat Floorscore®
• zaštitni tretman Evercare - pruža trajnu zaštitu i otpornost na kiseline i lužine, te značajno smanjuje troškove čišćenja i održavanja (podna obloga se nikad ne lašti)
• izjava o svojstvima (DoP) prema HRN EN 14041:2018 
• potpuno zalijepljena ljepilom prema preporuci proizvođača 
• rubovi traka krojeni i rezani za toplo zavarivanje elektrodom u boji po izboru projektanta
• polaganje od strane ovlaštenog podopolagača: 
</t>
  </si>
  <si>
    <t>Boja i uzorak materijala po izboru Naručitelja</t>
  </si>
  <si>
    <t>Izvođač garantira besprijekornu kvalitetu i izgled dovršenog poda, a ukoliko ima primjedbe na podlogu mora pravovremeno upozoriti Naručitelja.U cijeni uključena dobava, transport, priprema podloge, polaganje obloge sa svim potrebnim osnovnim i pomoćnim materijalom. Izrada u svemu prema uputama proizvođača. Obračun po m2 stvarno izvedenog poda, bez obzira na dimenzije i oblik prostorija.</t>
  </si>
  <si>
    <t xml:space="preserve"> - pod</t>
  </si>
  <si>
    <t>ZIDNA KUTNA TRAKA - HOLKEL</t>
  </si>
  <si>
    <t>Dobava i ugradnja kutne trake (HOLKELA) u prostorijama obloženim pvc podom. Holkel se polaže na sudaru poda s obodnim zidovima, visine 10 cm od traka istovjetnih podnoj oblozi i nakon ugradnje čini sa podom cijelinu (u potpunosti spojen sa oblogom zida i poda) Boja i uzorak materijala istovjetan podlozi.</t>
  </si>
  <si>
    <t>PRIJELAZNI AL PROFIL</t>
  </si>
  <si>
    <t>Dobava i ugradnja AL prijelaznog profila na spoju različitih vrsta podova.</t>
  </si>
  <si>
    <t>PODOPOLAGAČKI RADOVI UKUPNO:</t>
  </si>
  <si>
    <t>III</t>
  </si>
  <si>
    <t>GIPSKARTONSKI RADOVI</t>
  </si>
  <si>
    <t>PREGRADNI ZID IZ G-K PLOČA d=15 cm</t>
  </si>
  <si>
    <t>Dobava i montaža pregrade iz gips-kartonskih ploča s obostranom dvostrukom oblogom. Oba sloja gips kartonskih ploča su iz standardnih gipsanih ploča tipa A13 sa ispunom iz kamene vune d=10 cm, minimalne gustoće 30kg/m2. Ukupna debljina pregrade 150 mm, visina pregrade do 3,50 metara. Pregrada tipa kao Knauf W112  ili jednakovrijedno (prema zvučnoj izolaciji, zaštiti od požara i čvrstoći). Izrada podkonstrukcije iz tipskih CW/UW profila iz pocinčanog lima debljine 0,6mm. Međusobni razmaci okomitih profila maksimalno 62,5 cm. Izrada prema smjernicama i uputama proizvođača i projektanta. U cijeni sve komplet sa bandažiranjem spojeva, a spoj sa zidom izvesti sa reškom širine 5mm koja se u potpunosti zatvara s dvokomponentnim trajnoelastičnim kitom. Kvalitetna završna obrada spojeva i površine prema kvaliteti Q3. Završna obrada obrađena u soboslikarskim radovima. Ugradnja od nosive podne konstrukcije do stropne nosive konstrukcije.</t>
  </si>
  <si>
    <t>Na mjestima ugradnje opreme potrebno je ugraditi ojačanje unutar konstrukcije stijene. Točnu dispoziciju ojačanja i položaj prihvata opreme definirati  s predstavnikom Naručitelja.</t>
  </si>
  <si>
    <t>SPUŠTENI STROP</t>
  </si>
  <si>
    <t>Popravak spuštenog stropa na mjestu izrade novih zidova</t>
  </si>
  <si>
    <t>zamjena oštećenih armstrong ploča 60 x 60 cm</t>
  </si>
  <si>
    <t>izrada pasice od standardne gk ploče deb. 1.25 cm</t>
  </si>
  <si>
    <t>REVIZIJA ZA PRISTUP INSTALACIJAMA</t>
  </si>
  <si>
    <t>GIPSKARTONSKI RADOVI UKUPNO:</t>
  </si>
  <si>
    <t>IV</t>
  </si>
  <si>
    <t>SOBOSLIKARSKI   RADOVI</t>
  </si>
  <si>
    <t>ČIŠĆENJE I GLETANJE POSTOJEĆIH ZIDOVA</t>
  </si>
  <si>
    <t>Čišćenje postojećih unutarnjih ožbukanih zidova iz blok opeke i AB stupova, gletanje podloge disperzivnim kitom sa svim potrebnim predradnjama i fazama rada. Sudari i ivice moraju biti oštro obrađeni. Podlogu prije gletanja neutralizirati. Stavka obuhvaća:</t>
  </si>
  <si>
    <t xml:space="preserve"> - čišćenje</t>
  </si>
  <si>
    <t xml:space="preserve"> - gletanje podloge disperzivnim kitom sa svim potrebnim predradnjama i fazama rada</t>
  </si>
  <si>
    <t>- temeljni premaz disperzivnom impregnacijom, prema uputi proizvođača</t>
  </si>
  <si>
    <t>- popravljanje disperzivnim kitom u završnom sloju</t>
  </si>
  <si>
    <t>BOJANJE UNUTARNJIH ZIDOVA PERIVOM BOJOM</t>
  </si>
  <si>
    <t>Dobava i bojenje unutarnjih zidova antibakterijskom, perivom bojom - Mat akrilatna boja za interijere, ispitana s obzirom na štetne tvari. u dva sloja vunenim valjkom, ton i boja po izboru Naručitelja.</t>
  </si>
  <si>
    <t>a/ antibakterijska periva boja - zid g-k ploče visina 160 cm</t>
  </si>
  <si>
    <t>a/ antibakterijska periva boja - zid opeka, ab stup visina 160 cm</t>
  </si>
  <si>
    <t>BOJANJE UNUTARNJIH ZIDOVA DISPERZIVNOM BOJOM</t>
  </si>
  <si>
    <t>Dobava i bojanje unutarnjh zidova iz opeke i gips-kartonskih ploča disperzivnom bojom u dva sloja. Boja po izboru Naručitelja.</t>
  </si>
  <si>
    <t>GLETANJE I BOJANJE UNUTARNJIH STROPOVA</t>
  </si>
  <si>
    <t>Gletanje podloge gips-kartonskog stropa  i bojenje disperzivnom bojom. Stavka obuhvaća:</t>
  </si>
  <si>
    <t>- završni premaz valjkom ili prskalicom, bijelo ili u tonu</t>
  </si>
  <si>
    <t>BOJANJE CIJEVI CENTRALNOG  GRIJANJA</t>
  </si>
  <si>
    <t>Rđu na cijevima potrebno je odstraniti čeličnom četkom,premazati temeljnom bojom, a nakon toga izvršiti bojanje i lakiranje.</t>
  </si>
  <si>
    <t>SOBOSLIKARSKI   RADOVI UKUPNO:</t>
  </si>
  <si>
    <t>V</t>
  </si>
  <si>
    <t>STAKLARSKI RADOVI</t>
  </si>
  <si>
    <t>ZAMJENA IZO STAKLA</t>
  </si>
  <si>
    <t>VI</t>
  </si>
  <si>
    <t>KERAMIČARSKI RADOVI</t>
  </si>
  <si>
    <t>OBLAGANJE ZIDOVA KOD UMIVAONIKA I INS. KANALA</t>
  </si>
  <si>
    <t>Dobava i oblaganje zidova  kod umivaonika zidnim glaziranim keramičkim pločicama I klase. Dimenzije (približno 50x30 cm), način postave, boja i struktura pločica po izboru Naručitelja. U cijenu uključiti i alu kutne profile na uglovima zidova i silikoniziranje svih spojeva i epoksidna masa za fugiranje u odgovarajućem tonu sa sanitarnom opremom.</t>
  </si>
  <si>
    <t>KERAMIČARSKI RADOVI UKUPNO:</t>
  </si>
  <si>
    <t>VII</t>
  </si>
  <si>
    <t>PRIPREMNO ZAVRŠNI RADOVI:</t>
  </si>
  <si>
    <t>Zaštita podova i zidova u području zone radova</t>
  </si>
  <si>
    <t>kpl</t>
  </si>
  <si>
    <t xml:space="preserve">Nepredviđeni manji građevinsko obrtnički radovi koji se nisu mogli predvidjeti prilikom izrade troškovnika a obračunat će se po utrošenim satovima rada  </t>
  </si>
  <si>
    <t>KV</t>
  </si>
  <si>
    <t>h</t>
  </si>
  <si>
    <t>NKV</t>
  </si>
  <si>
    <t>PRIPREMNO ZAVRŠNI RADOVI UKUPNO:</t>
  </si>
  <si>
    <t>REKAPITULACIJA:</t>
  </si>
  <si>
    <t>GRAĐEVINSKI RADOVI UKUPNO:</t>
  </si>
  <si>
    <t>STAKLARSKI RADOVI UKUPNO:</t>
  </si>
  <si>
    <t>OBRTNIČKI RADOVI UKUPNO:</t>
  </si>
  <si>
    <t>VODOINSTALATERSKI RADOVI I SANITARNA OPREMA:</t>
  </si>
  <si>
    <t>IZVEDBA INSTALACIJE RAZVODA DOVODA I ODVODA VODE ZA 3 UMIVAONIKA</t>
  </si>
  <si>
    <t>Utvrđivanje položaja postojećih instalacija vodovoda i najbližeg mjesta na kojem postoji mogućnost zatvaranja dovoda hladne i tople vode, otvaranje inst. kanala obloženog keramikom, zatvaranje dovoda hladne i tople vode te pražnjenje, sanitarni čvor na 3. katu Odjela Pulmologije</t>
  </si>
  <si>
    <t>Dobava i montaža sanitarnih PE-Xc/Alu cijevi  komplet sa odgovarajućim fitinzima, sponicama i prijelaznim komadima te spojnim i brtvenim materijalom i toplinskom izolacijom. Cijevi se polažu kroz instalacijski kanal 3. i 4. kata i spušteni strop na 4. katu.</t>
  </si>
  <si>
    <t>d16x2,0 mm</t>
  </si>
  <si>
    <t>d20x2,3 mm</t>
  </si>
  <si>
    <t>d25x2,8 mm</t>
  </si>
  <si>
    <t>Dobava i montaža podžbuknih ventila s ukrasnom rozetom i kapom ventila. Način spajanja ventila na cijevovod prema odabiru vrste vodovodnog materijala.</t>
  </si>
  <si>
    <t>ventil ø16mm</t>
  </si>
  <si>
    <t>Dobava i montaža kuglaste slavine sa leptir ručkom i navojnim priključcima, dimenzija:</t>
  </si>
  <si>
    <t>DN16</t>
  </si>
  <si>
    <t>DN20</t>
  </si>
  <si>
    <t>DN25</t>
  </si>
  <si>
    <t>Izbedba priključka odvodnje umivaonika / spajanje na postojeću kanalizacijsku odvodnu cijev u instalacijskom šahtu, provjera na vodonepropusnost spoja cijevi, sve komplet do potpune gotovosti, uključivo demontažu dijelacijevi ili postojećeg spoja, ugradbu odgovarajućeg fazonskog komada i fitinga te pripremu priključka i izradu novog spoja. Komplet sa svim radom i materijalom. Točnu poziciju i dimenzije odvodnih kanalizacijskih priključka / spojeva potrebno je utvrditi na licu mjesta.</t>
  </si>
  <si>
    <t>Dobava i montaža niskošumnih PP cijevi i fazonskih komada za kućnu kanalizaciju. Spajanje cijevi i fazonskih komada vrši se pomoću gumenih brtvi. U cijeni sve komplet. U cijenu uključiti ovjese, cijevne obujmice i navijne šipke, tj. sav potreban materijal za pričvršćenje i spremno zafunkciju. Cijevi se polažu u šljic u podu obračunat u jednoj od prethodnih stavaka.</t>
  </si>
  <si>
    <t xml:space="preserve"> - PP cijevi DN 50</t>
  </si>
  <si>
    <t>- fazonski komadi</t>
  </si>
  <si>
    <t>Dobava i montaža ugradbenog sifona za odvod kondenzata iz split klima uređaja, spajanje na odvodnu instalaciju do pone funkcionalnosti.</t>
  </si>
  <si>
    <t>DOBAVA I UGRADNJA SANITARNE OPREME</t>
  </si>
  <si>
    <t>Dobava i montaža UMIVAONIKA izrađenog iz sanitarne keramike klase A sa podnožjem za potpuno prekrivanje sifona. Komplet funkcionalna izvedba sa:</t>
  </si>
  <si>
    <t>• izljevnim ventilom i kromiranim sifonom Ø32 mm
• jednoručnom stojećom mješaćom baterijom za THV Ø15mm uključivo i kutne ventile za THV
• svim potrebnim priborom za brtvljenje i montažu</t>
  </si>
  <si>
    <t>Stavkom obuhvatiti i brtvljenje rubnih spojeva sanitarija i keramike sa sanitarnim silikonskim kitom</t>
  </si>
  <si>
    <t>UMIVAONIK širine 550 mm</t>
  </si>
  <si>
    <t>Dobava i montaža ogledala iznad umivaonika dim. 60x60 cm</t>
  </si>
  <si>
    <t>VODOINSTALATERSKI RADOVI I SANITARNA OPREMA UKUPNO:</t>
  </si>
  <si>
    <t>C</t>
  </si>
  <si>
    <t>SVEUKUPNO A+B+C</t>
  </si>
  <si>
    <t>UKUPNO A+B</t>
  </si>
  <si>
    <t>sve isto kao i gornja stavka osim što se zidne pločice postavljaju na mjestu inst. šahta u mokrom čvoru kat ispod</t>
  </si>
  <si>
    <t>vrata 110/210</t>
  </si>
  <si>
    <t>Izrada, dobava i montaža punih drvenih jednokrilnih zaokretnih vrata proizvodne vel. 121x215 cm, svijetle veličine krila 110x210 cm . Vratno krilo izrađuje se kao puno obostrano obloženo LAMINATOM debljine 1,0 mm u svijetlom tonu .Dovratnik je metalni za ugradbu u zid iz gips-kartonskih ploča, širine kao zid (15 cm) boje po izboru Naručitelja. Kvake  sa rozetom, srednje kvalitete i cjenovnog razreda. U cijeni kompletna vrata, sa svim potrebnim okovom,  cilindar bravom i kvakom. Prije izrade mjere uzeti na licu mjesta.</t>
  </si>
  <si>
    <t>Radovi se izvode na IV. katu Polikliničko stacionarnog Paviljona</t>
  </si>
  <si>
    <t>1.1.</t>
  </si>
  <si>
    <t>1.2.</t>
  </si>
  <si>
    <t>1.3.</t>
  </si>
  <si>
    <t>1.4.</t>
  </si>
  <si>
    <t>1.5.</t>
  </si>
  <si>
    <t>1.6.</t>
  </si>
  <si>
    <t>1.7.</t>
  </si>
  <si>
    <t>1.8.</t>
  </si>
  <si>
    <t>KRPANJE ŠLICEVA U PODU</t>
  </si>
  <si>
    <t>Dobava materijala i izvedba otvora i ugradnja instalacijske revizije za pristup vodovodnim i odvodnim instalacijama.Završna obrada obrađena u soboslikarskim radovima. U cijeni sve komplet do pune funkcionalnosti.</t>
  </si>
  <si>
    <t>B/ sav rad, alat, materijal, amortizacija i svi ostali troškovi koji se odnose na ovaj objekt</t>
  </si>
  <si>
    <t>JEDINIČNA CIJENA</t>
  </si>
  <si>
    <t>UKUPNO</t>
  </si>
  <si>
    <t>KOLIČINA</t>
  </si>
  <si>
    <t>JED. MJERE</t>
  </si>
  <si>
    <t xml:space="preserve">     RED. BR.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</si>
  <si>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</si>
  <si>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</si>
  <si>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</si>
  <si>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</si>
  <si>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</si>
  <si>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</si>
  <si>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</si>
  <si>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NAZIV PREDMETA NABAVE: RADOVI NA PROSTORIMA LOGOPEDIJE</t>
  </si>
  <si>
    <t>PROCIJENJENA VRIJEDNOST NABAVE (bez PDV-a): 20.000,00 EUR</t>
  </si>
  <si>
    <t>Zamjena izo stakla na prozorskom okviru, otvor dim. 1000x555 cm, debljina stakla  4 mm</t>
  </si>
  <si>
    <t>3.1.</t>
  </si>
  <si>
    <t>2.1.</t>
  </si>
  <si>
    <t>4.1.</t>
  </si>
  <si>
    <t>4.2.</t>
  </si>
  <si>
    <t>4.3.</t>
  </si>
  <si>
    <t>4.4.</t>
  </si>
  <si>
    <t>5.1.</t>
  </si>
  <si>
    <t>5.2.</t>
  </si>
  <si>
    <t>5.3.</t>
  </si>
  <si>
    <t>6.1.</t>
  </si>
  <si>
    <t>6.2.</t>
  </si>
  <si>
    <t>6.3.</t>
  </si>
  <si>
    <t>6.4.</t>
  </si>
  <si>
    <t>6.5.</t>
  </si>
  <si>
    <t>7.1.</t>
  </si>
  <si>
    <t>VIII</t>
  </si>
  <si>
    <t>8.1.</t>
  </si>
  <si>
    <t>IX</t>
  </si>
  <si>
    <t>9.1.</t>
  </si>
  <si>
    <t>9.2.</t>
  </si>
  <si>
    <t>X</t>
  </si>
  <si>
    <t>10.1.</t>
  </si>
  <si>
    <t>10.2.</t>
  </si>
  <si>
    <t>10.3.</t>
  </si>
  <si>
    <t>10.4.</t>
  </si>
  <si>
    <t>10.5.</t>
  </si>
  <si>
    <t>10.6.</t>
  </si>
  <si>
    <t>10.7.</t>
  </si>
  <si>
    <t>XI</t>
  </si>
  <si>
    <t>11.1.</t>
  </si>
  <si>
    <t>11.2.</t>
  </si>
  <si>
    <t>m</t>
  </si>
  <si>
    <t>OBRTNIČKI RADOVI UKUPNO</t>
  </si>
  <si>
    <t>Mjesto i datum</t>
  </si>
  <si>
    <t>M.P.</t>
  </si>
  <si>
    <t>Odgovorna osoba ponuditelja</t>
  </si>
  <si>
    <t>_______________________________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</si>
</sst>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;[Red]#,##0.0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49" fontId="0" fillId="0" borderId="5" xfId="0" applyNumberFormat="1" applyBorder="1" applyAlignment="1">
      <alignment horizontal="center" vertical="justify"/>
    </xf>
    <xf numFmtId="0" fontId="0" fillId="0" borderId="5" xfId="4" applyNumberFormat="1" applyFont="1" applyBorder="1" applyAlignment="1">
      <alignment horizontal="left" vertical="top" wrapText="1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justify"/>
    </xf>
    <xf numFmtId="49" fontId="0" fillId="0" borderId="0" xfId="0" applyNumberFormat="1" applyFont="1" applyAlignment="1">
      <alignment horizontal="center" vertical="justify"/>
    </xf>
    <xf numFmtId="4" fontId="0" fillId="0" borderId="0" xfId="0" applyNumberFormat="1" applyFont="1" applyAlignment="1">
      <alignment vertical="center"/>
    </xf>
    <xf numFmtId="0" fontId="0" fillId="0" borderId="0" xfId="0" applyFont="1"/>
    <xf numFmtId="49" fontId="4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/>
    </xf>
    <xf numFmtId="49" fontId="5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justify"/>
    </xf>
    <xf numFmtId="0" fontId="4" fillId="2" borderId="5" xfId="0" applyFont="1" applyFill="1" applyBorder="1"/>
    <xf numFmtId="49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/>
    <xf numFmtId="0" fontId="4" fillId="4" borderId="5" xfId="0" applyFont="1" applyFill="1" applyBorder="1" applyAlignment="1">
      <alignment horizontal="justify"/>
    </xf>
    <xf numFmtId="0" fontId="4" fillId="4" borderId="5" xfId="0" applyFont="1" applyFill="1" applyBorder="1"/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vertical="top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/>
    <xf numFmtId="2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/>
    </xf>
    <xf numFmtId="164" fontId="4" fillId="0" borderId="5" xfId="0" applyNumberFormat="1" applyFont="1" applyBorder="1"/>
    <xf numFmtId="0" fontId="4" fillId="0" borderId="5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4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center"/>
    </xf>
    <xf numFmtId="0" fontId="0" fillId="2" borderId="5" xfId="0" applyFont="1" applyFill="1" applyBorder="1"/>
    <xf numFmtId="164" fontId="4" fillId="2" borderId="5" xfId="0" applyNumberFormat="1" applyFont="1" applyFill="1" applyBorder="1"/>
    <xf numFmtId="0" fontId="5" fillId="2" borderId="5" xfId="0" applyFont="1" applyFill="1" applyBorder="1"/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0" fontId="4" fillId="0" borderId="5" xfId="0" applyFont="1" applyFill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justify"/>
    </xf>
    <xf numFmtId="49" fontId="0" fillId="0" borderId="5" xfId="0" applyNumberFormat="1" applyFont="1" applyBorder="1" applyAlignment="1">
      <alignment horizontal="center" vertical="justify"/>
    </xf>
    <xf numFmtId="4" fontId="0" fillId="0" borderId="5" xfId="0" applyNumberFormat="1" applyFont="1" applyBorder="1" applyAlignment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4" fillId="0" borderId="5" xfId="1" applyFont="1" applyBorder="1" applyAlignment="1">
      <alignment horizontal="justify" vertical="top" wrapText="1"/>
    </xf>
    <xf numFmtId="49" fontId="4" fillId="0" borderId="5" xfId="0" applyNumberFormat="1" applyFont="1" applyBorder="1" applyAlignment="1">
      <alignment horizontal="center" vertical="justify"/>
    </xf>
    <xf numFmtId="0" fontId="4" fillId="0" borderId="5" xfId="2" applyFont="1" applyBorder="1" applyAlignment="1">
      <alignment horizontal="justify" vertical="top" wrapText="1"/>
    </xf>
    <xf numFmtId="49" fontId="5" fillId="0" borderId="5" xfId="2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justify" vertical="top" wrapText="1"/>
    </xf>
    <xf numFmtId="49" fontId="4" fillId="0" borderId="5" xfId="2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justify"/>
    </xf>
    <xf numFmtId="0" fontId="4" fillId="0" borderId="5" xfId="3" applyFont="1" applyBorder="1" applyAlignment="1">
      <alignment horizontal="justify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vertical="justify"/>
    </xf>
    <xf numFmtId="49" fontId="4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justify"/>
    </xf>
    <xf numFmtId="0" fontId="0" fillId="0" borderId="5" xfId="0" applyFont="1" applyBorder="1" applyAlignment="1">
      <alignment vertical="center"/>
    </xf>
    <xf numFmtId="0" fontId="0" fillId="0" borderId="5" xfId="0" applyFont="1" applyBorder="1"/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center" vertical="top" wrapText="1"/>
    </xf>
    <xf numFmtId="4" fontId="5" fillId="3" borderId="5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vertical="center"/>
    </xf>
    <xf numFmtId="0" fontId="0" fillId="3" borderId="5" xfId="0" applyFont="1" applyFill="1" applyBorder="1"/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vertical="justify"/>
    </xf>
    <xf numFmtId="49" fontId="0" fillId="5" borderId="5" xfId="0" applyNumberFormat="1" applyFont="1" applyFill="1" applyBorder="1" applyAlignment="1">
      <alignment horizontal="center" vertical="justify"/>
    </xf>
    <xf numFmtId="4" fontId="0" fillId="5" borderId="5" xfId="0" applyNumberFormat="1" applyFont="1" applyFill="1" applyBorder="1" applyAlignment="1">
      <alignment vertical="center"/>
    </xf>
    <xf numFmtId="0" fontId="4" fillId="0" borderId="5" xfId="4" applyNumberFormat="1" applyFont="1" applyBorder="1" applyAlignment="1">
      <alignment horizontal="left" vertical="top" wrapText="1"/>
    </xf>
    <xf numFmtId="0" fontId="4" fillId="0" borderId="5" xfId="4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top" wrapText="1"/>
    </xf>
    <xf numFmtId="0" fontId="3" fillId="0" borderId="0" xfId="5" applyFont="1" applyBorder="1" applyAlignment="1"/>
    <xf numFmtId="0" fontId="2" fillId="0" borderId="0" xfId="5" applyFont="1" applyBorder="1" applyAlignment="1">
      <alignment horizontal="left"/>
    </xf>
    <xf numFmtId="0" fontId="2" fillId="0" borderId="0" xfId="5" applyFont="1" applyBorder="1" applyAlignment="1"/>
    <xf numFmtId="0" fontId="2" fillId="0" borderId="0" xfId="0" applyFont="1" applyFill="1"/>
    <xf numFmtId="9" fontId="2" fillId="0" borderId="0" xfId="0" applyNumberFormat="1" applyFont="1" applyFill="1"/>
    <xf numFmtId="4" fontId="2" fillId="0" borderId="0" xfId="0" applyNumberFormat="1" applyFont="1" applyFill="1"/>
    <xf numFmtId="0" fontId="2" fillId="0" borderId="0" xfId="5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4" fontId="4" fillId="0" borderId="6" xfId="0" applyNumberFormat="1" applyFont="1" applyBorder="1"/>
    <xf numFmtId="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4" fontId="4" fillId="0" borderId="2" xfId="0" applyNumberFormat="1" applyFont="1" applyBorder="1"/>
    <xf numFmtId="0" fontId="4" fillId="0" borderId="6" xfId="0" applyFont="1" applyBorder="1" applyAlignment="1">
      <alignment horizontal="center" vertical="center"/>
    </xf>
    <xf numFmtId="49" fontId="10" fillId="8" borderId="5" xfId="0" applyNumberFormat="1" applyFont="1" applyFill="1" applyBorder="1" applyAlignment="1">
      <alignment horizontal="center" vertical="center"/>
    </xf>
    <xf numFmtId="0" fontId="10" fillId="8" borderId="5" xfId="0" applyFont="1" applyFill="1" applyBorder="1"/>
    <xf numFmtId="0" fontId="11" fillId="8" borderId="5" xfId="0" applyFont="1" applyFill="1" applyBorder="1" applyAlignment="1">
      <alignment horizontal="justify"/>
    </xf>
    <xf numFmtId="0" fontId="11" fillId="8" borderId="5" xfId="0" applyFont="1" applyFill="1" applyBorder="1"/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5" xfId="0" applyNumberFormat="1" applyFont="1" applyFill="1" applyBorder="1" applyAlignment="1">
      <alignment horizontal="left" vertical="top" wrapText="1"/>
    </xf>
    <xf numFmtId="49" fontId="10" fillId="8" borderId="5" xfId="0" applyNumberFormat="1" applyFont="1" applyFill="1" applyBorder="1" applyAlignment="1">
      <alignment horizontal="center" vertical="top" wrapText="1"/>
    </xf>
    <xf numFmtId="4" fontId="10" fillId="8" borderId="5" xfId="0" applyNumberFormat="1" applyFont="1" applyFill="1" applyBorder="1" applyAlignment="1">
      <alignment horizontal="center" vertical="top" wrapText="1"/>
    </xf>
    <xf numFmtId="164" fontId="10" fillId="8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11" fillId="8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0" fillId="3" borderId="5" xfId="0" applyNumberFormat="1" applyFont="1" applyFill="1" applyBorder="1" applyAlignment="1">
      <alignment horizontal="center"/>
    </xf>
    <xf numFmtId="4" fontId="0" fillId="5" borderId="5" xfId="0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4" fillId="0" borderId="6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top" wrapText="1"/>
    </xf>
    <xf numFmtId="164" fontId="4" fillId="0" borderId="1" xfId="0" applyNumberFormat="1" applyFont="1" applyBorder="1"/>
    <xf numFmtId="164" fontId="4" fillId="0" borderId="6" xfId="0" applyNumberFormat="1" applyFont="1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horizontal="center" vertical="center"/>
    </xf>
    <xf numFmtId="4" fontId="0" fillId="0" borderId="22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" fontId="0" fillId="0" borderId="24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2" fillId="6" borderId="7" xfId="0" applyFont="1" applyFill="1" applyBorder="1" applyAlignment="1">
      <alignment vertical="center"/>
    </xf>
    <xf numFmtId="0" fontId="12" fillId="6" borderId="8" xfId="0" applyFont="1" applyFill="1" applyBorder="1"/>
    <xf numFmtId="0" fontId="12" fillId="6" borderId="8" xfId="0" applyFont="1" applyFill="1" applyBorder="1" applyAlignment="1">
      <alignment horizontal="center"/>
    </xf>
    <xf numFmtId="164" fontId="12" fillId="6" borderId="9" xfId="0" applyNumberFormat="1" applyFont="1" applyFill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justify"/>
    </xf>
    <xf numFmtId="49" fontId="0" fillId="0" borderId="13" xfId="0" applyNumberFormat="1" applyFont="1" applyBorder="1" applyAlignment="1">
      <alignment horizontal="center" vertical="justify"/>
    </xf>
    <xf numFmtId="49" fontId="0" fillId="0" borderId="14" xfId="0" applyNumberFormat="1" applyFont="1" applyBorder="1" applyAlignment="1">
      <alignment horizontal="center" vertical="justify"/>
    </xf>
    <xf numFmtId="49" fontId="0" fillId="0" borderId="15" xfId="0" applyNumberFormat="1" applyFont="1" applyBorder="1" applyAlignment="1">
      <alignment horizontal="center" vertical="justify"/>
    </xf>
    <xf numFmtId="49" fontId="0" fillId="0" borderId="16" xfId="0" applyNumberFormat="1" applyFont="1" applyBorder="1" applyAlignment="1">
      <alignment horizontal="center" vertical="justify"/>
    </xf>
    <xf numFmtId="49" fontId="0" fillId="0" borderId="17" xfId="0" applyNumberFormat="1" applyFont="1" applyBorder="1" applyAlignment="1">
      <alignment horizontal="center" vertical="justify"/>
    </xf>
    <xf numFmtId="49" fontId="0" fillId="0" borderId="18" xfId="0" applyNumberFormat="1" applyFont="1" applyBorder="1" applyAlignment="1">
      <alignment horizontal="center" vertical="justify"/>
    </xf>
    <xf numFmtId="49" fontId="0" fillId="0" borderId="19" xfId="0" applyNumberFormat="1" applyFont="1" applyBorder="1" applyAlignment="1">
      <alignment horizontal="center" vertical="justify"/>
    </xf>
    <xf numFmtId="49" fontId="0" fillId="0" borderId="20" xfId="0" applyNumberFormat="1" applyFont="1" applyBorder="1" applyAlignment="1">
      <alignment horizontal="center" vertical="justify"/>
    </xf>
    <xf numFmtId="0" fontId="3" fillId="0" borderId="0" xfId="5" applyFont="1" applyFill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justify"/>
    </xf>
    <xf numFmtId="0" fontId="9" fillId="0" borderId="2" xfId="0" applyFont="1" applyBorder="1"/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/>
  </cellXfs>
  <cellStyles count="6">
    <cellStyle name="Normal 29" xfId="2"/>
    <cellStyle name="Normal 32" xfId="3"/>
    <cellStyle name="Normalno 10" xfId="1"/>
    <cellStyle name="Obično" xfId="0" builtinId="0"/>
    <cellStyle name="Obično 2" xfId="5"/>
    <cellStyle name="Zarez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0"/>
  <sheetViews>
    <sheetView tabSelected="1" zoomScaleNormal="100" workbookViewId="0">
      <selection activeCell="I263" sqref="I263"/>
    </sheetView>
  </sheetViews>
  <sheetFormatPr defaultRowHeight="15"/>
  <cols>
    <col min="1" max="1" width="10.28515625" style="84" bestFit="1" customWidth="1"/>
    <col min="2" max="2" width="61.7109375" style="7" customWidth="1"/>
    <col min="3" max="3" width="5.85546875" style="7" customWidth="1"/>
    <col min="4" max="4" width="9.85546875" style="128" customWidth="1"/>
    <col min="5" max="5" width="12.5703125" style="7" bestFit="1" customWidth="1"/>
    <col min="6" max="6" width="11" style="128" customWidth="1"/>
    <col min="7" max="16384" width="9.140625" style="7"/>
  </cols>
  <sheetData>
    <row r="1" spans="1:12">
      <c r="A1" s="94" t="s">
        <v>166</v>
      </c>
      <c r="B1" s="95" t="s">
        <v>167</v>
      </c>
      <c r="C1" s="96"/>
      <c r="D1" s="100"/>
      <c r="E1" s="94" t="s">
        <v>168</v>
      </c>
      <c r="F1" s="100" t="s">
        <v>169</v>
      </c>
      <c r="G1" s="100"/>
      <c r="H1" s="100"/>
      <c r="I1" s="100"/>
      <c r="J1" s="100"/>
    </row>
    <row r="2" spans="1:12">
      <c r="A2" s="94" t="s">
        <v>170</v>
      </c>
      <c r="B2" s="95" t="s">
        <v>171</v>
      </c>
      <c r="C2" s="96"/>
      <c r="D2" s="100"/>
      <c r="E2" s="94" t="s">
        <v>170</v>
      </c>
      <c r="F2" s="100" t="s">
        <v>169</v>
      </c>
      <c r="G2" s="100"/>
      <c r="H2" s="100"/>
      <c r="I2" s="100"/>
      <c r="J2" s="100"/>
    </row>
    <row r="3" spans="1:12" ht="15" customHeight="1">
      <c r="A3" s="94" t="s">
        <v>172</v>
      </c>
      <c r="B3" s="95">
        <v>83506206752</v>
      </c>
      <c r="C3" s="96"/>
      <c r="D3" s="100"/>
      <c r="E3" s="94" t="s">
        <v>172</v>
      </c>
      <c r="F3" s="100" t="s">
        <v>169</v>
      </c>
      <c r="G3" s="100"/>
      <c r="H3" s="100"/>
      <c r="I3" s="100"/>
      <c r="J3" s="100"/>
    </row>
    <row r="4" spans="1:12">
      <c r="A4" s="97"/>
      <c r="B4" s="97"/>
      <c r="C4" s="97"/>
      <c r="D4" s="120"/>
      <c r="E4" s="97"/>
      <c r="F4" s="120"/>
      <c r="G4" s="97"/>
      <c r="H4" s="97"/>
      <c r="I4" s="98"/>
      <c r="J4" s="99"/>
    </row>
    <row r="5" spans="1:12">
      <c r="A5" s="170" t="s">
        <v>173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2">
      <c r="A6" s="170" t="s">
        <v>174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12">
      <c r="A7" s="3"/>
      <c r="B7" s="4"/>
      <c r="C7" s="5"/>
      <c r="D7" s="121"/>
      <c r="E7" s="6"/>
      <c r="F7" s="129"/>
    </row>
    <row r="8" spans="1:12" ht="15" customHeight="1">
      <c r="A8" s="187" t="s">
        <v>165</v>
      </c>
      <c r="B8" s="187" t="s">
        <v>0</v>
      </c>
      <c r="C8" s="193" t="s">
        <v>164</v>
      </c>
      <c r="D8" s="191" t="s">
        <v>163</v>
      </c>
      <c r="E8" s="189" t="s">
        <v>161</v>
      </c>
      <c r="F8" s="191" t="s">
        <v>162</v>
      </c>
    </row>
    <row r="9" spans="1:12">
      <c r="A9" s="188"/>
      <c r="B9" s="188"/>
      <c r="C9" s="194"/>
      <c r="D9" s="192"/>
      <c r="E9" s="190"/>
      <c r="F9" s="192"/>
    </row>
    <row r="10" spans="1:12">
      <c r="A10" s="8"/>
      <c r="D10" s="122"/>
    </row>
    <row r="11" spans="1:12">
      <c r="A11" s="9"/>
      <c r="B11" s="10"/>
      <c r="C11" s="11"/>
      <c r="D11" s="122"/>
      <c r="E11" s="10"/>
      <c r="F11" s="130"/>
    </row>
    <row r="12" spans="1:12" ht="21">
      <c r="A12" s="108" t="s">
        <v>1</v>
      </c>
      <c r="B12" s="109" t="s">
        <v>2</v>
      </c>
      <c r="C12" s="110"/>
      <c r="D12" s="123"/>
      <c r="E12" s="111"/>
      <c r="F12" s="131"/>
    </row>
    <row r="13" spans="1:12">
      <c r="A13" s="15"/>
      <c r="B13" s="16"/>
      <c r="C13" s="17"/>
      <c r="D13" s="124"/>
      <c r="E13" s="18"/>
      <c r="F13" s="132"/>
    </row>
    <row r="14" spans="1:12">
      <c r="A14" s="19" t="s">
        <v>3</v>
      </c>
      <c r="B14" s="20" t="s">
        <v>4</v>
      </c>
      <c r="C14" s="21"/>
      <c r="D14" s="88"/>
      <c r="E14" s="14"/>
      <c r="F14" s="89"/>
    </row>
    <row r="15" spans="1:12">
      <c r="A15" s="22"/>
      <c r="B15" s="23"/>
      <c r="C15" s="24"/>
      <c r="D15" s="86"/>
      <c r="E15" s="25"/>
      <c r="F15" s="45"/>
    </row>
    <row r="16" spans="1:12">
      <c r="A16" s="22"/>
      <c r="B16" s="171" t="s">
        <v>5</v>
      </c>
      <c r="C16" s="172"/>
      <c r="D16" s="172"/>
      <c r="E16" s="172"/>
      <c r="F16" s="174"/>
    </row>
    <row r="17" spans="1:6">
      <c r="A17" s="22"/>
      <c r="B17" s="23"/>
      <c r="C17" s="24"/>
      <c r="D17" s="86"/>
      <c r="E17" s="25"/>
      <c r="F17" s="45"/>
    </row>
    <row r="18" spans="1:6" ht="38.25">
      <c r="A18" s="26"/>
      <c r="B18" s="27" t="s">
        <v>6</v>
      </c>
      <c r="C18" s="178"/>
      <c r="D18" s="179"/>
      <c r="E18" s="179"/>
      <c r="F18" s="180"/>
    </row>
    <row r="19" spans="1:6" ht="25.5">
      <c r="A19" s="26"/>
      <c r="B19" s="27" t="s">
        <v>7</v>
      </c>
      <c r="C19" s="181"/>
      <c r="D19" s="182"/>
      <c r="E19" s="182"/>
      <c r="F19" s="183"/>
    </row>
    <row r="20" spans="1:6" ht="38.25">
      <c r="A20" s="22"/>
      <c r="B20" s="27" t="s">
        <v>8</v>
      </c>
      <c r="C20" s="181"/>
      <c r="D20" s="182"/>
      <c r="E20" s="182"/>
      <c r="F20" s="183"/>
    </row>
    <row r="21" spans="1:6" ht="38.25">
      <c r="A21" s="22"/>
      <c r="B21" s="27" t="s">
        <v>9</v>
      </c>
      <c r="C21" s="181"/>
      <c r="D21" s="182"/>
      <c r="E21" s="182"/>
      <c r="F21" s="183"/>
    </row>
    <row r="22" spans="1:6" ht="25.5">
      <c r="A22" s="22"/>
      <c r="B22" s="27" t="s">
        <v>10</v>
      </c>
      <c r="C22" s="181"/>
      <c r="D22" s="182"/>
      <c r="E22" s="182"/>
      <c r="F22" s="183"/>
    </row>
    <row r="23" spans="1:6" ht="25.5">
      <c r="A23" s="22"/>
      <c r="B23" s="27" t="s">
        <v>11</v>
      </c>
      <c r="C23" s="181"/>
      <c r="D23" s="182"/>
      <c r="E23" s="182"/>
      <c r="F23" s="183"/>
    </row>
    <row r="24" spans="1:6" ht="25.5">
      <c r="A24" s="22"/>
      <c r="B24" s="27" t="s">
        <v>160</v>
      </c>
      <c r="C24" s="181"/>
      <c r="D24" s="182"/>
      <c r="E24" s="182"/>
      <c r="F24" s="183"/>
    </row>
    <row r="25" spans="1:6">
      <c r="A25" s="22"/>
      <c r="B25" s="27" t="s">
        <v>12</v>
      </c>
      <c r="C25" s="181"/>
      <c r="D25" s="182"/>
      <c r="E25" s="182"/>
      <c r="F25" s="183"/>
    </row>
    <row r="26" spans="1:6" ht="38.25">
      <c r="A26" s="22"/>
      <c r="B26" s="27" t="s">
        <v>13</v>
      </c>
      <c r="C26" s="181"/>
      <c r="D26" s="182"/>
      <c r="E26" s="182"/>
      <c r="F26" s="183"/>
    </row>
    <row r="27" spans="1:6" ht="25.5">
      <c r="A27" s="22"/>
      <c r="B27" s="27" t="s">
        <v>14</v>
      </c>
      <c r="C27" s="181"/>
      <c r="D27" s="182"/>
      <c r="E27" s="182"/>
      <c r="F27" s="183"/>
    </row>
    <row r="28" spans="1:6" ht="25.5">
      <c r="A28" s="22"/>
      <c r="B28" s="27" t="s">
        <v>15</v>
      </c>
      <c r="C28" s="181"/>
      <c r="D28" s="182"/>
      <c r="E28" s="182"/>
      <c r="F28" s="183"/>
    </row>
    <row r="29" spans="1:6">
      <c r="A29" s="22"/>
      <c r="B29" s="27" t="s">
        <v>16</v>
      </c>
      <c r="C29" s="181"/>
      <c r="D29" s="182"/>
      <c r="E29" s="182"/>
      <c r="F29" s="183"/>
    </row>
    <row r="30" spans="1:6" ht="63.75">
      <c r="A30" s="22"/>
      <c r="B30" s="27" t="s">
        <v>17</v>
      </c>
      <c r="C30" s="181"/>
      <c r="D30" s="182"/>
      <c r="E30" s="182"/>
      <c r="F30" s="183"/>
    </row>
    <row r="31" spans="1:6">
      <c r="A31" s="22"/>
      <c r="B31" s="27" t="s">
        <v>149</v>
      </c>
      <c r="C31" s="184"/>
      <c r="D31" s="185"/>
      <c r="E31" s="185"/>
      <c r="F31" s="186"/>
    </row>
    <row r="32" spans="1:6">
      <c r="A32" s="22"/>
      <c r="B32" s="28"/>
      <c r="C32" s="24"/>
      <c r="D32" s="86"/>
      <c r="E32" s="25"/>
      <c r="F32" s="45"/>
    </row>
    <row r="33" spans="1:6">
      <c r="A33" s="19" t="s">
        <v>3</v>
      </c>
      <c r="B33" s="175" t="s">
        <v>18</v>
      </c>
      <c r="C33" s="176"/>
      <c r="D33" s="176"/>
      <c r="E33" s="176"/>
      <c r="F33" s="177"/>
    </row>
    <row r="34" spans="1:6">
      <c r="A34" s="22"/>
      <c r="B34" s="23"/>
      <c r="C34" s="24"/>
      <c r="D34" s="86"/>
      <c r="E34" s="25"/>
      <c r="F34" s="87"/>
    </row>
    <row r="35" spans="1:6" ht="15.75" thickBot="1">
      <c r="A35" s="22" t="s">
        <v>150</v>
      </c>
      <c r="B35" s="171" t="s">
        <v>20</v>
      </c>
      <c r="C35" s="172"/>
      <c r="D35" s="172"/>
      <c r="E35" s="173"/>
      <c r="F35" s="174"/>
    </row>
    <row r="36" spans="1:6" ht="90" thickBot="1">
      <c r="A36" s="31"/>
      <c r="B36" s="32" t="s">
        <v>21</v>
      </c>
      <c r="C36" s="85" t="s">
        <v>19</v>
      </c>
      <c r="D36" s="104">
        <v>1</v>
      </c>
      <c r="E36" s="107"/>
      <c r="F36" s="105">
        <f>D36*E36</f>
        <v>0</v>
      </c>
    </row>
    <row r="37" spans="1:6">
      <c r="A37" s="33"/>
      <c r="B37" s="30"/>
      <c r="C37" s="34"/>
      <c r="D37" s="90"/>
      <c r="E37" s="106"/>
      <c r="F37" s="87"/>
    </row>
    <row r="38" spans="1:6">
      <c r="A38" s="22"/>
      <c r="B38" s="23"/>
      <c r="C38" s="24"/>
      <c r="D38" s="86"/>
      <c r="E38" s="25"/>
      <c r="F38" s="87"/>
    </row>
    <row r="39" spans="1:6" ht="15.75" thickBot="1">
      <c r="A39" s="22" t="s">
        <v>151</v>
      </c>
      <c r="B39" s="171" t="s">
        <v>22</v>
      </c>
      <c r="C39" s="172"/>
      <c r="D39" s="172"/>
      <c r="E39" s="173"/>
      <c r="F39" s="174"/>
    </row>
    <row r="40" spans="1:6" ht="64.5" thickBot="1">
      <c r="A40" s="31"/>
      <c r="B40" s="32" t="s">
        <v>23</v>
      </c>
      <c r="C40" s="85" t="s">
        <v>19</v>
      </c>
      <c r="D40" s="104">
        <v>1</v>
      </c>
      <c r="E40" s="107"/>
      <c r="F40" s="105">
        <f>D40*E40</f>
        <v>0</v>
      </c>
    </row>
    <row r="41" spans="1:6">
      <c r="A41" s="33"/>
      <c r="B41" s="30"/>
      <c r="C41" s="34"/>
      <c r="D41" s="90"/>
      <c r="E41" s="106"/>
      <c r="F41" s="87"/>
    </row>
    <row r="42" spans="1:6">
      <c r="A42" s="33"/>
      <c r="B42" s="32"/>
      <c r="C42" s="30"/>
      <c r="D42" s="86"/>
      <c r="E42" s="25"/>
      <c r="F42" s="87"/>
    </row>
    <row r="43" spans="1:6" ht="15.75" thickBot="1">
      <c r="A43" s="22" t="s">
        <v>152</v>
      </c>
      <c r="B43" s="171" t="s">
        <v>24</v>
      </c>
      <c r="C43" s="172"/>
      <c r="D43" s="172"/>
      <c r="E43" s="173"/>
      <c r="F43" s="174"/>
    </row>
    <row r="44" spans="1:6" ht="51.75" thickBot="1">
      <c r="A44" s="31"/>
      <c r="B44" s="32" t="s">
        <v>25</v>
      </c>
      <c r="C44" s="85" t="s">
        <v>19</v>
      </c>
      <c r="D44" s="104">
        <v>1</v>
      </c>
      <c r="E44" s="107"/>
      <c r="F44" s="105">
        <f>D44*E44</f>
        <v>0</v>
      </c>
    </row>
    <row r="45" spans="1:6">
      <c r="A45" s="33"/>
      <c r="B45" s="32"/>
      <c r="C45" s="34"/>
      <c r="D45" s="90"/>
      <c r="E45" s="106"/>
      <c r="F45" s="87"/>
    </row>
    <row r="46" spans="1:6">
      <c r="A46" s="33"/>
      <c r="B46" s="32"/>
      <c r="C46" s="30"/>
      <c r="D46" s="86"/>
      <c r="E46" s="25"/>
      <c r="F46" s="87"/>
    </row>
    <row r="47" spans="1:6" ht="15.75" thickBot="1">
      <c r="A47" s="22" t="s">
        <v>153</v>
      </c>
      <c r="B47" s="171" t="s">
        <v>26</v>
      </c>
      <c r="C47" s="172"/>
      <c r="D47" s="172"/>
      <c r="E47" s="173"/>
      <c r="F47" s="174"/>
    </row>
    <row r="48" spans="1:6" ht="39" thickBot="1">
      <c r="A48" s="35"/>
      <c r="B48" s="32" t="s">
        <v>27</v>
      </c>
      <c r="C48" s="85" t="s">
        <v>28</v>
      </c>
      <c r="D48" s="104">
        <v>9</v>
      </c>
      <c r="E48" s="107"/>
      <c r="F48" s="105">
        <f>D48*E48</f>
        <v>0</v>
      </c>
    </row>
    <row r="49" spans="1:6">
      <c r="A49" s="33"/>
      <c r="B49" s="30"/>
      <c r="C49" s="34"/>
      <c r="D49" s="90"/>
      <c r="E49" s="106"/>
      <c r="F49" s="87"/>
    </row>
    <row r="50" spans="1:6">
      <c r="A50" s="33"/>
      <c r="B50" s="30"/>
      <c r="C50" s="30"/>
      <c r="D50" s="86"/>
      <c r="E50" s="25"/>
      <c r="F50" s="87"/>
    </row>
    <row r="51" spans="1:6" ht="15.75" thickBot="1">
      <c r="A51" s="22" t="s">
        <v>154</v>
      </c>
      <c r="B51" s="171" t="s">
        <v>29</v>
      </c>
      <c r="C51" s="172"/>
      <c r="D51" s="172"/>
      <c r="E51" s="173"/>
      <c r="F51" s="174"/>
    </row>
    <row r="52" spans="1:6" ht="51.75" thickBot="1">
      <c r="A52" s="31"/>
      <c r="B52" s="32" t="s">
        <v>30</v>
      </c>
      <c r="C52" s="85" t="s">
        <v>28</v>
      </c>
      <c r="D52" s="104">
        <v>95</v>
      </c>
      <c r="E52" s="107"/>
      <c r="F52" s="105">
        <f>D52*E52</f>
        <v>0</v>
      </c>
    </row>
    <row r="53" spans="1:6">
      <c r="A53" s="33"/>
      <c r="B53" s="30"/>
      <c r="C53" s="34"/>
      <c r="D53" s="90"/>
      <c r="E53" s="106"/>
      <c r="F53" s="87"/>
    </row>
    <row r="54" spans="1:6">
      <c r="A54" s="33"/>
      <c r="B54" s="30"/>
      <c r="C54" s="30"/>
      <c r="D54" s="90"/>
      <c r="E54" s="25"/>
      <c r="F54" s="87"/>
    </row>
    <row r="55" spans="1:6">
      <c r="A55" s="22" t="s">
        <v>155</v>
      </c>
      <c r="B55" s="171" t="s">
        <v>31</v>
      </c>
      <c r="C55" s="172"/>
      <c r="D55" s="172"/>
      <c r="E55" s="172"/>
      <c r="F55" s="174"/>
    </row>
    <row r="56" spans="1:6" ht="26.25" thickBot="1">
      <c r="A56" s="31"/>
      <c r="B56" s="32" t="s">
        <v>32</v>
      </c>
      <c r="C56" s="30"/>
      <c r="D56" s="86"/>
      <c r="E56" s="101"/>
      <c r="F56" s="87"/>
    </row>
    <row r="57" spans="1:6" ht="15.75" thickBot="1">
      <c r="A57" s="33"/>
      <c r="B57" s="30" t="s">
        <v>33</v>
      </c>
      <c r="C57" s="195" t="s">
        <v>207</v>
      </c>
      <c r="D57" s="104">
        <v>18</v>
      </c>
      <c r="E57" s="103"/>
      <c r="F57" s="136">
        <f>D57*E57</f>
        <v>0</v>
      </c>
    </row>
    <row r="58" spans="1:6">
      <c r="A58" s="22"/>
      <c r="B58" s="23"/>
      <c r="C58" s="24"/>
      <c r="D58" s="86"/>
      <c r="E58" s="102"/>
      <c r="F58" s="87"/>
    </row>
    <row r="59" spans="1:6" ht="15.75" thickBot="1">
      <c r="A59" s="22" t="s">
        <v>156</v>
      </c>
      <c r="B59" s="171" t="s">
        <v>34</v>
      </c>
      <c r="C59" s="172"/>
      <c r="D59" s="172"/>
      <c r="E59" s="173"/>
      <c r="F59" s="174"/>
    </row>
    <row r="60" spans="1:6" ht="39" thickBot="1">
      <c r="A60" s="31"/>
      <c r="B60" s="32" t="s">
        <v>35</v>
      </c>
      <c r="C60" s="85" t="s">
        <v>28</v>
      </c>
      <c r="D60" s="104">
        <v>40</v>
      </c>
      <c r="E60" s="107"/>
      <c r="F60" s="105">
        <f>D60*E60</f>
        <v>0</v>
      </c>
    </row>
    <row r="61" spans="1:6">
      <c r="A61" s="33"/>
      <c r="B61" s="30"/>
      <c r="C61" s="34"/>
      <c r="D61" s="90"/>
      <c r="E61" s="106"/>
      <c r="F61" s="87"/>
    </row>
    <row r="62" spans="1:6">
      <c r="A62" s="22"/>
      <c r="B62" s="32"/>
      <c r="C62" s="34"/>
      <c r="D62" s="90"/>
      <c r="E62" s="29"/>
      <c r="F62" s="87"/>
    </row>
    <row r="63" spans="1:6" ht="15.75" thickBot="1">
      <c r="A63" s="22" t="s">
        <v>157</v>
      </c>
      <c r="B63" s="171" t="s">
        <v>36</v>
      </c>
      <c r="C63" s="172"/>
      <c r="D63" s="172"/>
      <c r="E63" s="173"/>
      <c r="F63" s="174"/>
    </row>
    <row r="64" spans="1:6" ht="26.25" thickBot="1">
      <c r="A64" s="31"/>
      <c r="B64" s="32" t="s">
        <v>37</v>
      </c>
      <c r="C64" s="85" t="s">
        <v>19</v>
      </c>
      <c r="D64" s="104">
        <v>1</v>
      </c>
      <c r="E64" s="138"/>
      <c r="F64" s="105">
        <f>D64*E64</f>
        <v>0</v>
      </c>
    </row>
    <row r="65" spans="1:6">
      <c r="A65" s="31"/>
      <c r="B65" s="32"/>
      <c r="C65" s="34"/>
      <c r="D65" s="90"/>
      <c r="E65" s="137"/>
      <c r="F65" s="87"/>
    </row>
    <row r="66" spans="1:6">
      <c r="A66" s="31"/>
      <c r="B66" s="32"/>
      <c r="C66" s="34"/>
      <c r="D66" s="90"/>
      <c r="E66" s="29"/>
      <c r="F66" s="87"/>
    </row>
    <row r="67" spans="1:6">
      <c r="A67" s="22"/>
      <c r="B67" s="23"/>
      <c r="C67" s="24"/>
      <c r="D67" s="86"/>
      <c r="E67" s="29"/>
      <c r="F67" s="87"/>
    </row>
    <row r="68" spans="1:6">
      <c r="A68" s="19" t="s">
        <v>3</v>
      </c>
      <c r="B68" s="20" t="s">
        <v>38</v>
      </c>
      <c r="C68" s="36"/>
      <c r="D68" s="91"/>
      <c r="E68" s="37"/>
      <c r="F68" s="41">
        <f>SUM(F34:F67)</f>
        <v>0</v>
      </c>
    </row>
    <row r="69" spans="1:6">
      <c r="A69" s="22"/>
      <c r="B69" s="23"/>
      <c r="C69" s="24"/>
      <c r="D69" s="86"/>
      <c r="E69" s="29"/>
      <c r="F69" s="87"/>
    </row>
    <row r="70" spans="1:6">
      <c r="A70" s="19" t="s">
        <v>39</v>
      </c>
      <c r="B70" s="20" t="s">
        <v>40</v>
      </c>
      <c r="C70" s="36"/>
      <c r="D70" s="91"/>
      <c r="E70" s="37"/>
      <c r="F70" s="93"/>
    </row>
    <row r="71" spans="1:6">
      <c r="A71" s="22"/>
      <c r="B71" s="23"/>
      <c r="C71" s="24"/>
      <c r="D71" s="86"/>
      <c r="E71" s="29"/>
      <c r="F71" s="87"/>
    </row>
    <row r="72" spans="1:6">
      <c r="A72" s="22" t="s">
        <v>177</v>
      </c>
      <c r="B72" s="23" t="s">
        <v>158</v>
      </c>
      <c r="C72" s="34"/>
      <c r="D72" s="90"/>
      <c r="E72" s="29"/>
      <c r="F72" s="87"/>
    </row>
    <row r="73" spans="1:6">
      <c r="A73" s="31"/>
      <c r="B73" s="32"/>
      <c r="C73" s="34"/>
      <c r="D73" s="90"/>
      <c r="E73" s="29"/>
      <c r="F73" s="87"/>
    </row>
    <row r="74" spans="1:6" ht="26.25" thickBot="1">
      <c r="A74" s="31"/>
      <c r="B74" s="32" t="s">
        <v>41</v>
      </c>
      <c r="C74" s="34"/>
      <c r="D74" s="90"/>
      <c r="E74" s="140"/>
      <c r="F74" s="87"/>
    </row>
    <row r="75" spans="1:6" ht="15.75" thickBot="1">
      <c r="A75" s="22"/>
      <c r="B75" s="32" t="s">
        <v>42</v>
      </c>
      <c r="C75" s="196" t="s">
        <v>207</v>
      </c>
      <c r="D75" s="139">
        <v>35</v>
      </c>
      <c r="E75" s="141"/>
      <c r="F75" s="136">
        <f>D75*E75</f>
        <v>0</v>
      </c>
    </row>
    <row r="76" spans="1:6">
      <c r="A76" s="22"/>
      <c r="B76" s="23"/>
      <c r="C76" s="24"/>
      <c r="D76" s="86"/>
      <c r="E76" s="137"/>
      <c r="F76" s="87"/>
    </row>
    <row r="77" spans="1:6">
      <c r="A77" s="19" t="s">
        <v>39</v>
      </c>
      <c r="B77" s="20" t="s">
        <v>43</v>
      </c>
      <c r="C77" s="36"/>
      <c r="D77" s="91"/>
      <c r="E77" s="37"/>
      <c r="F77" s="93">
        <f>F75</f>
        <v>0</v>
      </c>
    </row>
    <row r="78" spans="1:6">
      <c r="A78" s="22"/>
      <c r="B78" s="23"/>
      <c r="C78" s="24"/>
      <c r="D78" s="86"/>
      <c r="E78" s="29"/>
      <c r="F78" s="87"/>
    </row>
    <row r="79" spans="1:6" ht="21">
      <c r="A79" s="108" t="s">
        <v>44</v>
      </c>
      <c r="B79" s="109" t="s">
        <v>45</v>
      </c>
      <c r="C79" s="110"/>
      <c r="D79" s="123"/>
      <c r="E79" s="111"/>
      <c r="F79" s="131"/>
    </row>
    <row r="80" spans="1:6">
      <c r="A80" s="22"/>
      <c r="B80" s="23"/>
      <c r="C80" s="24"/>
      <c r="D80" s="86"/>
      <c r="E80" s="29"/>
      <c r="F80" s="87"/>
    </row>
    <row r="81" spans="1:6">
      <c r="A81" s="19" t="s">
        <v>66</v>
      </c>
      <c r="B81" s="39" t="s">
        <v>46</v>
      </c>
      <c r="C81" s="40"/>
      <c r="D81" s="40"/>
      <c r="E81" s="41"/>
      <c r="F81" s="41"/>
    </row>
    <row r="82" spans="1:6">
      <c r="A82" s="42"/>
      <c r="B82" s="25"/>
      <c r="C82" s="25"/>
      <c r="D82" s="119"/>
      <c r="E82" s="29"/>
      <c r="F82" s="87"/>
    </row>
    <row r="83" spans="1:6">
      <c r="A83" s="22" t="s">
        <v>176</v>
      </c>
      <c r="B83" s="23" t="s">
        <v>147</v>
      </c>
      <c r="C83" s="34"/>
      <c r="D83" s="90"/>
      <c r="E83" s="29"/>
      <c r="F83" s="87"/>
    </row>
    <row r="84" spans="1:6" ht="102.75" thickBot="1">
      <c r="A84" s="31"/>
      <c r="B84" s="43" t="s">
        <v>148</v>
      </c>
      <c r="C84" s="34"/>
      <c r="D84" s="90"/>
      <c r="E84" s="140"/>
      <c r="F84" s="87"/>
    </row>
    <row r="85" spans="1:6" ht="15.75" thickBot="1">
      <c r="A85" s="31"/>
      <c r="B85" s="44" t="s">
        <v>47</v>
      </c>
      <c r="C85" s="34" t="s">
        <v>19</v>
      </c>
      <c r="D85" s="104">
        <v>2</v>
      </c>
      <c r="E85" s="141"/>
      <c r="F85" s="136">
        <f>D85*E85</f>
        <v>0</v>
      </c>
    </row>
    <row r="86" spans="1:6" ht="15.75" thickBot="1">
      <c r="A86" s="42"/>
      <c r="B86" s="44" t="s">
        <v>48</v>
      </c>
      <c r="C86" s="45" t="s">
        <v>19</v>
      </c>
      <c r="D86" s="142">
        <v>1</v>
      </c>
      <c r="E86" s="141"/>
      <c r="F86" s="136">
        <f>D86*E86</f>
        <v>0</v>
      </c>
    </row>
    <row r="87" spans="1:6">
      <c r="A87" s="46"/>
      <c r="B87" s="25"/>
      <c r="C87" s="25"/>
      <c r="D87" s="119"/>
      <c r="E87" s="137"/>
      <c r="F87" s="87"/>
    </row>
    <row r="88" spans="1:6">
      <c r="A88" s="19" t="s">
        <v>66</v>
      </c>
      <c r="B88" s="39" t="s">
        <v>49</v>
      </c>
      <c r="C88" s="40"/>
      <c r="D88" s="40"/>
      <c r="E88" s="41"/>
      <c r="F88" s="93">
        <f>SUM(F85:F87)</f>
        <v>0</v>
      </c>
    </row>
    <row r="89" spans="1:6">
      <c r="A89" s="47"/>
      <c r="B89" s="48"/>
      <c r="C89" s="49"/>
      <c r="D89" s="117"/>
      <c r="E89" s="50"/>
      <c r="F89" s="66"/>
    </row>
    <row r="90" spans="1:6">
      <c r="A90" s="19" t="s">
        <v>77</v>
      </c>
      <c r="B90" s="39" t="s">
        <v>50</v>
      </c>
      <c r="C90" s="40"/>
      <c r="D90" s="40"/>
      <c r="E90" s="41"/>
      <c r="F90" s="41"/>
    </row>
    <row r="91" spans="1:6">
      <c r="A91" s="47"/>
      <c r="B91" s="48"/>
      <c r="C91" s="49"/>
      <c r="D91" s="117"/>
      <c r="E91" s="50"/>
      <c r="F91" s="66"/>
    </row>
    <row r="92" spans="1:6" ht="15.75" thickBot="1">
      <c r="A92" s="51" t="s">
        <v>178</v>
      </c>
      <c r="B92" s="52" t="s">
        <v>51</v>
      </c>
      <c r="C92" s="49"/>
      <c r="D92" s="117"/>
      <c r="E92" s="145"/>
      <c r="F92" s="66"/>
    </row>
    <row r="93" spans="1:6" ht="51.75" thickBot="1">
      <c r="A93" s="46"/>
      <c r="B93" s="53" t="s">
        <v>52</v>
      </c>
      <c r="C93" s="118" t="s">
        <v>28</v>
      </c>
      <c r="D93" s="143">
        <v>85</v>
      </c>
      <c r="E93" s="147"/>
      <c r="F93" s="144">
        <f>D93*E93</f>
        <v>0</v>
      </c>
    </row>
    <row r="94" spans="1:6">
      <c r="A94" s="47"/>
      <c r="B94" s="48"/>
      <c r="C94" s="54"/>
      <c r="D94" s="117"/>
      <c r="E94" s="146"/>
      <c r="F94" s="87"/>
    </row>
    <row r="95" spans="1:6">
      <c r="A95" s="47"/>
      <c r="B95" s="48"/>
      <c r="C95" s="49"/>
      <c r="D95" s="117"/>
      <c r="E95" s="50"/>
      <c r="F95" s="66"/>
    </row>
    <row r="96" spans="1:6">
      <c r="A96" s="51" t="s">
        <v>179</v>
      </c>
      <c r="B96" s="52" t="s">
        <v>53</v>
      </c>
      <c r="C96" s="49"/>
      <c r="D96" s="117"/>
      <c r="E96" s="50"/>
      <c r="F96" s="66"/>
    </row>
    <row r="97" spans="1:6" ht="38.25">
      <c r="A97" s="46"/>
      <c r="B97" s="53" t="s">
        <v>54</v>
      </c>
      <c r="C97" s="161"/>
      <c r="D97" s="162"/>
      <c r="E97" s="162"/>
      <c r="F97" s="163"/>
    </row>
    <row r="98" spans="1:6" ht="178.5">
      <c r="A98" s="47"/>
      <c r="B98" s="53" t="s">
        <v>55</v>
      </c>
      <c r="C98" s="164"/>
      <c r="D98" s="165"/>
      <c r="E98" s="165"/>
      <c r="F98" s="166"/>
    </row>
    <row r="99" spans="1:6" ht="178.5">
      <c r="A99" s="47"/>
      <c r="B99" s="53" t="s">
        <v>56</v>
      </c>
      <c r="C99" s="164"/>
      <c r="D99" s="165"/>
      <c r="E99" s="165"/>
      <c r="F99" s="166"/>
    </row>
    <row r="100" spans="1:6" ht="153">
      <c r="A100" s="47"/>
      <c r="B100" s="53" t="s">
        <v>57</v>
      </c>
      <c r="C100" s="164"/>
      <c r="D100" s="165"/>
      <c r="E100" s="165"/>
      <c r="F100" s="166"/>
    </row>
    <row r="101" spans="1:6">
      <c r="A101" s="47"/>
      <c r="B101" s="53" t="s">
        <v>58</v>
      </c>
      <c r="C101" s="164"/>
      <c r="D101" s="165"/>
      <c r="E101" s="165"/>
      <c r="F101" s="166"/>
    </row>
    <row r="102" spans="1:6" ht="76.5">
      <c r="A102" s="47"/>
      <c r="B102" s="53" t="s">
        <v>59</v>
      </c>
      <c r="C102" s="167"/>
      <c r="D102" s="168"/>
      <c r="E102" s="168"/>
      <c r="F102" s="169"/>
    </row>
    <row r="103" spans="1:6" ht="15.75" thickBot="1">
      <c r="A103" s="47"/>
      <c r="B103" s="53"/>
      <c r="C103" s="49"/>
      <c r="D103" s="117"/>
      <c r="E103" s="145"/>
      <c r="F103" s="66"/>
    </row>
    <row r="104" spans="1:6" ht="15.75" thickBot="1">
      <c r="A104" s="47"/>
      <c r="B104" s="55" t="s">
        <v>60</v>
      </c>
      <c r="C104" s="54" t="s">
        <v>28</v>
      </c>
      <c r="D104" s="143">
        <v>85</v>
      </c>
      <c r="E104" s="148"/>
      <c r="F104" s="136">
        <f>D104*E104</f>
        <v>0</v>
      </c>
    </row>
    <row r="105" spans="1:6">
      <c r="A105" s="47"/>
      <c r="B105" s="48"/>
      <c r="C105" s="49"/>
      <c r="D105" s="117"/>
      <c r="E105" s="146"/>
      <c r="F105" s="66"/>
    </row>
    <row r="106" spans="1:6" ht="15.75" thickBot="1">
      <c r="A106" s="56" t="s">
        <v>180</v>
      </c>
      <c r="B106" s="57" t="s">
        <v>61</v>
      </c>
      <c r="C106" s="49"/>
      <c r="D106" s="117"/>
      <c r="E106" s="145"/>
      <c r="F106" s="66"/>
    </row>
    <row r="107" spans="1:6" ht="64.5" thickBot="1">
      <c r="A107" s="58"/>
      <c r="B107" s="53" t="s">
        <v>62</v>
      </c>
      <c r="C107" s="118" t="s">
        <v>207</v>
      </c>
      <c r="D107" s="143">
        <v>65</v>
      </c>
      <c r="E107" s="148"/>
      <c r="F107" s="144">
        <f>D107*E107</f>
        <v>0</v>
      </c>
    </row>
    <row r="108" spans="1:6">
      <c r="A108" s="47"/>
      <c r="B108" s="48"/>
      <c r="C108" s="49"/>
      <c r="D108" s="117"/>
      <c r="E108" s="146"/>
      <c r="F108" s="66"/>
    </row>
    <row r="109" spans="1:6">
      <c r="A109" s="46"/>
      <c r="B109" s="48"/>
      <c r="C109" s="54"/>
      <c r="D109" s="117"/>
      <c r="E109" s="50"/>
      <c r="F109" s="87"/>
    </row>
    <row r="110" spans="1:6">
      <c r="A110" s="47"/>
      <c r="B110" s="48"/>
      <c r="C110" s="49"/>
      <c r="D110" s="117"/>
      <c r="E110" s="50"/>
      <c r="F110" s="66"/>
    </row>
    <row r="111" spans="1:6" ht="15.75" thickBot="1">
      <c r="A111" s="56" t="s">
        <v>181</v>
      </c>
      <c r="B111" s="57" t="s">
        <v>63</v>
      </c>
      <c r="C111" s="49"/>
      <c r="D111" s="117"/>
      <c r="E111" s="145"/>
      <c r="F111" s="66"/>
    </row>
    <row r="112" spans="1:6" ht="15.75" thickBot="1">
      <c r="A112" s="58"/>
      <c r="B112" s="53" t="s">
        <v>64</v>
      </c>
      <c r="C112" s="1" t="s">
        <v>207</v>
      </c>
      <c r="D112" s="143">
        <v>6</v>
      </c>
      <c r="E112" s="147"/>
      <c r="F112" s="144">
        <f>D112*E112</f>
        <v>0</v>
      </c>
    </row>
    <row r="113" spans="1:6">
      <c r="A113" s="47"/>
      <c r="B113" s="48"/>
      <c r="C113" s="54"/>
      <c r="D113" s="117"/>
      <c r="E113" s="146"/>
      <c r="F113" s="87"/>
    </row>
    <row r="114" spans="1:6">
      <c r="A114" s="47"/>
      <c r="B114" s="48"/>
      <c r="C114" s="49"/>
      <c r="D114" s="117"/>
      <c r="E114" s="50"/>
      <c r="F114" s="66"/>
    </row>
    <row r="115" spans="1:6">
      <c r="A115" s="19" t="s">
        <v>77</v>
      </c>
      <c r="B115" s="39" t="s">
        <v>65</v>
      </c>
      <c r="C115" s="40"/>
      <c r="D115" s="40"/>
      <c r="E115" s="41"/>
      <c r="F115" s="93">
        <f>SUM(F93:F114)</f>
        <v>0</v>
      </c>
    </row>
    <row r="116" spans="1:6">
      <c r="A116" s="47"/>
      <c r="B116" s="48"/>
      <c r="C116" s="49"/>
      <c r="D116" s="117"/>
      <c r="E116" s="50"/>
      <c r="F116" s="66"/>
    </row>
    <row r="117" spans="1:6">
      <c r="A117" s="19" t="s">
        <v>97</v>
      </c>
      <c r="B117" s="39" t="s">
        <v>67</v>
      </c>
      <c r="C117" s="40"/>
      <c r="D117" s="40"/>
      <c r="E117" s="41"/>
      <c r="F117" s="41"/>
    </row>
    <row r="118" spans="1:6">
      <c r="A118" s="47"/>
      <c r="B118" s="48"/>
      <c r="C118" s="49"/>
      <c r="D118" s="117"/>
      <c r="E118" s="50"/>
      <c r="F118" s="66"/>
    </row>
    <row r="119" spans="1:6">
      <c r="A119" s="51" t="s">
        <v>182</v>
      </c>
      <c r="B119" s="52" t="s">
        <v>68</v>
      </c>
      <c r="C119" s="49"/>
      <c r="D119" s="117"/>
      <c r="E119" s="50"/>
      <c r="F119" s="66"/>
    </row>
    <row r="120" spans="1:6" ht="178.5">
      <c r="A120" s="59"/>
      <c r="B120" s="32" t="s">
        <v>69</v>
      </c>
      <c r="C120" s="49"/>
      <c r="D120" s="117"/>
      <c r="E120" s="50"/>
      <c r="F120" s="66"/>
    </row>
    <row r="121" spans="1:6" ht="39" thickBot="1">
      <c r="A121" s="47"/>
      <c r="B121" s="32" t="s">
        <v>70</v>
      </c>
      <c r="C121" s="54"/>
      <c r="D121" s="117"/>
      <c r="E121" s="145"/>
      <c r="F121" s="66"/>
    </row>
    <row r="122" spans="1:6" ht="15.75" thickBot="1">
      <c r="A122" s="47"/>
      <c r="B122" s="48"/>
      <c r="C122" s="54" t="s">
        <v>28</v>
      </c>
      <c r="D122" s="143">
        <v>85</v>
      </c>
      <c r="E122" s="148"/>
      <c r="F122" s="136">
        <f>D122*E122</f>
        <v>0</v>
      </c>
    </row>
    <row r="123" spans="1:6">
      <c r="A123" s="47"/>
      <c r="B123" s="48"/>
      <c r="C123" s="49"/>
      <c r="D123" s="117"/>
      <c r="E123" s="146"/>
      <c r="F123" s="66"/>
    </row>
    <row r="124" spans="1:6">
      <c r="A124" s="51" t="s">
        <v>183</v>
      </c>
      <c r="B124" s="52" t="s">
        <v>71</v>
      </c>
      <c r="C124" s="49"/>
      <c r="D124" s="117"/>
      <c r="E124" s="50"/>
      <c r="F124" s="66"/>
    </row>
    <row r="125" spans="1:6" ht="15.75" thickBot="1">
      <c r="A125" s="22"/>
      <c r="B125" s="32" t="s">
        <v>72</v>
      </c>
      <c r="C125" s="49"/>
      <c r="D125" s="117"/>
      <c r="E125" s="145"/>
      <c r="F125" s="66"/>
    </row>
    <row r="126" spans="1:6" ht="15.75" thickBot="1">
      <c r="A126" s="22"/>
      <c r="B126" s="32" t="s">
        <v>73</v>
      </c>
      <c r="C126" s="54" t="s">
        <v>19</v>
      </c>
      <c r="D126" s="143">
        <v>22</v>
      </c>
      <c r="E126" s="148"/>
      <c r="F126" s="136">
        <f>D126*E126</f>
        <v>0</v>
      </c>
    </row>
    <row r="127" spans="1:6" ht="15.75" thickBot="1">
      <c r="A127" s="47"/>
      <c r="B127" s="60" t="s">
        <v>74</v>
      </c>
      <c r="C127" s="54" t="s">
        <v>28</v>
      </c>
      <c r="D127" s="143">
        <v>17</v>
      </c>
      <c r="E127" s="148"/>
      <c r="F127" s="136">
        <f>D127*E127</f>
        <v>0</v>
      </c>
    </row>
    <row r="128" spans="1:6">
      <c r="A128" s="47"/>
      <c r="B128" s="48"/>
      <c r="C128" s="49"/>
      <c r="D128" s="117"/>
      <c r="E128" s="146"/>
      <c r="F128" s="66"/>
    </row>
    <row r="129" spans="1:6" ht="15.75" thickBot="1">
      <c r="A129" s="51" t="s">
        <v>184</v>
      </c>
      <c r="B129" s="52" t="s">
        <v>75</v>
      </c>
      <c r="C129" s="49"/>
      <c r="D129" s="117"/>
      <c r="E129" s="145"/>
      <c r="F129" s="66"/>
    </row>
    <row r="130" spans="1:6" ht="39" thickBot="1">
      <c r="A130" s="22"/>
      <c r="B130" s="61" t="s">
        <v>159</v>
      </c>
      <c r="C130" s="118" t="s">
        <v>19</v>
      </c>
      <c r="D130" s="143">
        <v>1</v>
      </c>
      <c r="E130" s="147"/>
      <c r="F130" s="144">
        <f>D130*E130</f>
        <v>0</v>
      </c>
    </row>
    <row r="131" spans="1:6">
      <c r="A131" s="22"/>
      <c r="B131" s="32"/>
      <c r="C131" s="54"/>
      <c r="D131" s="117"/>
      <c r="E131" s="146"/>
      <c r="F131" s="87"/>
    </row>
    <row r="132" spans="1:6">
      <c r="A132" s="47"/>
      <c r="B132" s="60"/>
      <c r="C132" s="54"/>
      <c r="D132" s="117"/>
      <c r="E132" s="50"/>
      <c r="F132" s="66"/>
    </row>
    <row r="133" spans="1:6">
      <c r="A133" s="19" t="s">
        <v>97</v>
      </c>
      <c r="B133" s="39" t="s">
        <v>76</v>
      </c>
      <c r="C133" s="40"/>
      <c r="D133" s="40"/>
      <c r="E133" s="41"/>
      <c r="F133" s="93">
        <f>SUM(F122:F132)</f>
        <v>0</v>
      </c>
    </row>
    <row r="134" spans="1:6">
      <c r="A134" s="47"/>
      <c r="B134" s="48"/>
      <c r="C134" s="49"/>
      <c r="D134" s="117"/>
      <c r="E134" s="50"/>
      <c r="F134" s="66"/>
    </row>
    <row r="135" spans="1:6">
      <c r="A135" s="19" t="s">
        <v>100</v>
      </c>
      <c r="B135" s="39" t="s">
        <v>78</v>
      </c>
      <c r="C135" s="40"/>
      <c r="D135" s="40"/>
      <c r="E135" s="62"/>
      <c r="F135" s="41"/>
    </row>
    <row r="136" spans="1:6">
      <c r="A136" s="47"/>
      <c r="B136" s="48"/>
      <c r="C136" s="49"/>
      <c r="D136" s="117"/>
      <c r="E136" s="50"/>
      <c r="F136" s="66"/>
    </row>
    <row r="137" spans="1:6">
      <c r="A137" s="51" t="s">
        <v>185</v>
      </c>
      <c r="B137" s="52" t="s">
        <v>79</v>
      </c>
      <c r="C137" s="49"/>
      <c r="D137" s="117"/>
      <c r="E137" s="50"/>
      <c r="F137" s="66"/>
    </row>
    <row r="138" spans="1:6" ht="51">
      <c r="A138" s="59"/>
      <c r="B138" s="32" t="s">
        <v>80</v>
      </c>
      <c r="C138" s="49"/>
      <c r="D138" s="117"/>
      <c r="E138" s="50"/>
      <c r="F138" s="66"/>
    </row>
    <row r="139" spans="1:6">
      <c r="A139" s="59"/>
      <c r="B139" s="32" t="s">
        <v>81</v>
      </c>
      <c r="C139" s="49"/>
      <c r="D139" s="117"/>
      <c r="E139" s="50"/>
      <c r="F139" s="66"/>
    </row>
    <row r="140" spans="1:6" ht="25.5">
      <c r="A140" s="59"/>
      <c r="B140" s="63" t="s">
        <v>82</v>
      </c>
      <c r="C140" s="49"/>
      <c r="D140" s="117"/>
      <c r="E140" s="50"/>
      <c r="F140" s="66"/>
    </row>
    <row r="141" spans="1:6">
      <c r="A141" s="59"/>
      <c r="B141" s="63" t="s">
        <v>83</v>
      </c>
      <c r="C141" s="49"/>
      <c r="D141" s="117"/>
      <c r="E141" s="50"/>
      <c r="F141" s="66"/>
    </row>
    <row r="142" spans="1:6" ht="15.75" thickBot="1">
      <c r="A142" s="59"/>
      <c r="B142" s="32" t="s">
        <v>84</v>
      </c>
      <c r="C142" s="49"/>
      <c r="D142" s="117"/>
      <c r="E142" s="145"/>
      <c r="F142" s="66"/>
    </row>
    <row r="143" spans="1:6" ht="15.75" thickBot="1">
      <c r="A143" s="47"/>
      <c r="B143" s="48"/>
      <c r="C143" s="54" t="s">
        <v>28</v>
      </c>
      <c r="D143" s="143">
        <v>140</v>
      </c>
      <c r="E143" s="148"/>
      <c r="F143" s="136">
        <f>D143*E143</f>
        <v>0</v>
      </c>
    </row>
    <row r="144" spans="1:6">
      <c r="A144" s="47"/>
      <c r="B144" s="48"/>
      <c r="C144" s="49"/>
      <c r="D144" s="117"/>
      <c r="E144" s="146"/>
      <c r="F144" s="66"/>
    </row>
    <row r="145" spans="1:6">
      <c r="A145" s="51" t="s">
        <v>186</v>
      </c>
      <c r="B145" s="52" t="s">
        <v>85</v>
      </c>
      <c r="C145" s="49"/>
      <c r="D145" s="117"/>
      <c r="E145" s="50"/>
      <c r="F145" s="66"/>
    </row>
    <row r="146" spans="1:6">
      <c r="A146" s="47"/>
      <c r="B146" s="48"/>
      <c r="C146" s="49"/>
      <c r="D146" s="117"/>
      <c r="E146" s="50"/>
      <c r="F146" s="66"/>
    </row>
    <row r="147" spans="1:6" ht="39" thickBot="1">
      <c r="A147" s="47"/>
      <c r="B147" s="32" t="s">
        <v>86</v>
      </c>
      <c r="C147" s="49"/>
      <c r="D147" s="117"/>
      <c r="E147" s="145"/>
      <c r="F147" s="66"/>
    </row>
    <row r="148" spans="1:6" ht="15.75" thickBot="1">
      <c r="A148" s="47"/>
      <c r="B148" s="32" t="s">
        <v>87</v>
      </c>
      <c r="C148" s="49" t="s">
        <v>28</v>
      </c>
      <c r="D148" s="143">
        <v>82</v>
      </c>
      <c r="E148" s="148"/>
      <c r="F148" s="136">
        <f>D148*E148</f>
        <v>0</v>
      </c>
    </row>
    <row r="149" spans="1:6" ht="15.75" thickBot="1">
      <c r="A149" s="47"/>
      <c r="B149" s="32" t="s">
        <v>88</v>
      </c>
      <c r="C149" s="49" t="s">
        <v>28</v>
      </c>
      <c r="D149" s="143">
        <v>21</v>
      </c>
      <c r="E149" s="148"/>
      <c r="F149" s="136">
        <f>D149*E149</f>
        <v>0</v>
      </c>
    </row>
    <row r="150" spans="1:6">
      <c r="A150" s="47"/>
      <c r="B150" s="48"/>
      <c r="C150" s="49"/>
      <c r="D150" s="117"/>
      <c r="E150" s="146"/>
      <c r="F150" s="66"/>
    </row>
    <row r="151" spans="1:6">
      <c r="A151" s="51" t="s">
        <v>187</v>
      </c>
      <c r="B151" s="52" t="s">
        <v>89</v>
      </c>
      <c r="C151" s="49"/>
      <c r="D151" s="117"/>
      <c r="E151" s="50"/>
      <c r="F151" s="66"/>
    </row>
    <row r="152" spans="1:6" ht="15.75" thickBot="1">
      <c r="A152" s="47"/>
      <c r="B152" s="48"/>
      <c r="C152" s="49"/>
      <c r="D152" s="117"/>
      <c r="E152" s="145"/>
      <c r="F152" s="66"/>
    </row>
    <row r="153" spans="1:6" ht="26.25" thickBot="1">
      <c r="A153" s="47"/>
      <c r="B153" s="32" t="s">
        <v>90</v>
      </c>
      <c r="C153" s="118" t="s">
        <v>28</v>
      </c>
      <c r="D153" s="143">
        <v>95</v>
      </c>
      <c r="E153" s="148"/>
      <c r="F153" s="144">
        <f>D153*E153</f>
        <v>0</v>
      </c>
    </row>
    <row r="154" spans="1:6">
      <c r="A154" s="47"/>
      <c r="B154" s="48"/>
      <c r="C154" s="49"/>
      <c r="D154" s="117"/>
      <c r="E154" s="146"/>
      <c r="F154" s="87"/>
    </row>
    <row r="155" spans="1:6">
      <c r="A155" s="47"/>
      <c r="B155" s="52"/>
      <c r="C155" s="49"/>
      <c r="D155" s="117"/>
      <c r="E155" s="50"/>
      <c r="F155" s="66"/>
    </row>
    <row r="156" spans="1:6">
      <c r="A156" s="51" t="s">
        <v>188</v>
      </c>
      <c r="B156" s="52" t="s">
        <v>91</v>
      </c>
      <c r="C156" s="49"/>
      <c r="D156" s="117"/>
      <c r="E156" s="50"/>
      <c r="F156" s="66"/>
    </row>
    <row r="157" spans="1:6">
      <c r="A157" s="47"/>
      <c r="B157" s="48"/>
      <c r="C157" s="49"/>
      <c r="D157" s="117"/>
      <c r="E157" s="50"/>
      <c r="F157" s="66"/>
    </row>
    <row r="158" spans="1:6" ht="25.5">
      <c r="A158" s="47"/>
      <c r="B158" s="32" t="s">
        <v>92</v>
      </c>
      <c r="C158" s="49"/>
      <c r="D158" s="117"/>
      <c r="E158" s="50"/>
      <c r="F158" s="66"/>
    </row>
    <row r="159" spans="1:6" ht="25.5">
      <c r="A159" s="47"/>
      <c r="B159" s="63" t="s">
        <v>82</v>
      </c>
      <c r="C159" s="49"/>
      <c r="D159" s="117"/>
      <c r="E159" s="50"/>
      <c r="F159" s="66"/>
    </row>
    <row r="160" spans="1:6">
      <c r="A160" s="47"/>
      <c r="B160" s="32" t="s">
        <v>83</v>
      </c>
      <c r="C160" s="49"/>
      <c r="D160" s="117"/>
      <c r="E160" s="50"/>
      <c r="F160" s="66"/>
    </row>
    <row r="161" spans="1:6">
      <c r="A161" s="47"/>
      <c r="B161" s="32" t="s">
        <v>84</v>
      </c>
      <c r="C161" s="49"/>
      <c r="D161" s="117"/>
      <c r="E161" s="50"/>
      <c r="F161" s="66"/>
    </row>
    <row r="162" spans="1:6" ht="15.75" thickBot="1">
      <c r="A162" s="47"/>
      <c r="B162" s="32" t="s">
        <v>93</v>
      </c>
      <c r="C162" s="49"/>
      <c r="D162" s="117"/>
      <c r="E162" s="145"/>
      <c r="F162" s="66"/>
    </row>
    <row r="163" spans="1:6" ht="15.75" thickBot="1">
      <c r="A163" s="47"/>
      <c r="B163" s="48"/>
      <c r="C163" s="49" t="s">
        <v>28</v>
      </c>
      <c r="D163" s="143">
        <v>38</v>
      </c>
      <c r="E163" s="148"/>
      <c r="F163" s="136">
        <f>D163*E163</f>
        <v>0</v>
      </c>
    </row>
    <row r="164" spans="1:6">
      <c r="A164" s="47"/>
      <c r="B164" s="48"/>
      <c r="C164" s="49"/>
      <c r="D164" s="117"/>
      <c r="E164" s="146"/>
      <c r="F164" s="66"/>
    </row>
    <row r="165" spans="1:6">
      <c r="A165" s="51" t="s">
        <v>189</v>
      </c>
      <c r="B165" s="52" t="s">
        <v>94</v>
      </c>
      <c r="C165" s="49"/>
      <c r="D165" s="117"/>
      <c r="E165" s="50"/>
      <c r="F165" s="66"/>
    </row>
    <row r="166" spans="1:6" ht="15.75" thickBot="1">
      <c r="A166" s="47"/>
      <c r="B166" s="48"/>
      <c r="C166" s="49"/>
      <c r="D166" s="117"/>
      <c r="E166" s="145"/>
      <c r="F166" s="66"/>
    </row>
    <row r="167" spans="1:6" ht="26.25" thickBot="1">
      <c r="A167" s="47"/>
      <c r="B167" s="60" t="s">
        <v>95</v>
      </c>
      <c r="C167" s="118" t="s">
        <v>207</v>
      </c>
      <c r="D167" s="143">
        <v>17</v>
      </c>
      <c r="E167" s="148"/>
      <c r="F167" s="144">
        <f>D167*E167</f>
        <v>0</v>
      </c>
    </row>
    <row r="168" spans="1:6">
      <c r="A168" s="47"/>
      <c r="B168" s="48"/>
      <c r="C168" s="54"/>
      <c r="D168" s="117"/>
      <c r="E168" s="146"/>
      <c r="F168" s="87"/>
    </row>
    <row r="169" spans="1:6">
      <c r="A169" s="47"/>
      <c r="B169" s="48"/>
      <c r="C169" s="49"/>
      <c r="D169" s="117"/>
      <c r="E169" s="50"/>
      <c r="F169" s="66"/>
    </row>
    <row r="170" spans="1:6">
      <c r="A170" s="19" t="s">
        <v>100</v>
      </c>
      <c r="B170" s="39" t="s">
        <v>96</v>
      </c>
      <c r="C170" s="40"/>
      <c r="D170" s="40"/>
      <c r="E170" s="62"/>
      <c r="F170" s="93">
        <f>SUM(F137:F169)</f>
        <v>0</v>
      </c>
    </row>
    <row r="171" spans="1:6">
      <c r="A171" s="47"/>
      <c r="B171" s="48"/>
      <c r="C171" s="49"/>
      <c r="D171" s="117"/>
      <c r="E171" s="50"/>
      <c r="F171" s="66"/>
    </row>
    <row r="172" spans="1:6">
      <c r="A172" s="19" t="s">
        <v>105</v>
      </c>
      <c r="B172" s="39" t="s">
        <v>98</v>
      </c>
      <c r="C172" s="40"/>
      <c r="D172" s="40"/>
      <c r="E172" s="62"/>
      <c r="F172" s="41"/>
    </row>
    <row r="173" spans="1:6">
      <c r="A173" s="47"/>
      <c r="B173" s="48"/>
      <c r="C173" s="49"/>
      <c r="D173" s="117"/>
      <c r="E173" s="50"/>
      <c r="F173" s="66"/>
    </row>
    <row r="174" spans="1:6">
      <c r="A174" s="51" t="s">
        <v>190</v>
      </c>
      <c r="B174" s="64" t="s">
        <v>99</v>
      </c>
      <c r="C174" s="49"/>
      <c r="D174" s="117"/>
      <c r="E174" s="50"/>
      <c r="F174" s="66"/>
    </row>
    <row r="175" spans="1:6" ht="15.75" thickBot="1">
      <c r="A175" s="47"/>
      <c r="B175" s="48"/>
      <c r="C175" s="49"/>
      <c r="D175" s="117"/>
      <c r="E175" s="145"/>
      <c r="F175" s="66"/>
    </row>
    <row r="176" spans="1:6" ht="26.25" thickBot="1">
      <c r="A176" s="47"/>
      <c r="B176" s="60" t="s">
        <v>175</v>
      </c>
      <c r="C176" s="118" t="s">
        <v>19</v>
      </c>
      <c r="D176" s="143">
        <v>1</v>
      </c>
      <c r="E176" s="148"/>
      <c r="F176" s="144">
        <f>D176*E176</f>
        <v>0</v>
      </c>
    </row>
    <row r="177" spans="1:6">
      <c r="A177" s="47"/>
      <c r="B177" s="60"/>
      <c r="C177" s="54"/>
      <c r="D177" s="117"/>
      <c r="E177" s="146"/>
      <c r="F177" s="87"/>
    </row>
    <row r="178" spans="1:6">
      <c r="A178" s="19" t="s">
        <v>105</v>
      </c>
      <c r="B178" s="39" t="s">
        <v>116</v>
      </c>
      <c r="C178" s="40"/>
      <c r="D178" s="40"/>
      <c r="E178" s="62"/>
      <c r="F178" s="93">
        <f>SUM(F176:F177)</f>
        <v>0</v>
      </c>
    </row>
    <row r="179" spans="1:6">
      <c r="A179" s="47"/>
      <c r="B179" s="48"/>
      <c r="C179" s="49"/>
      <c r="D179" s="117"/>
      <c r="E179" s="50"/>
      <c r="F179" s="66"/>
    </row>
    <row r="180" spans="1:6">
      <c r="A180" s="19" t="s">
        <v>191</v>
      </c>
      <c r="B180" s="39" t="s">
        <v>101</v>
      </c>
      <c r="C180" s="40"/>
      <c r="D180" s="40"/>
      <c r="E180" s="62"/>
      <c r="F180" s="41"/>
    </row>
    <row r="181" spans="1:6">
      <c r="A181" s="47"/>
      <c r="B181" s="48"/>
      <c r="C181" s="49"/>
      <c r="D181" s="117"/>
      <c r="E181" s="50"/>
      <c r="F181" s="66"/>
    </row>
    <row r="182" spans="1:6">
      <c r="A182" s="51" t="s">
        <v>192</v>
      </c>
      <c r="B182" s="64" t="s">
        <v>102</v>
      </c>
      <c r="C182" s="49"/>
      <c r="D182" s="117"/>
      <c r="E182" s="50"/>
      <c r="F182" s="66"/>
    </row>
    <row r="183" spans="1:6" ht="15.75" thickBot="1">
      <c r="A183" s="47"/>
      <c r="B183" s="64"/>
      <c r="C183" s="49"/>
      <c r="D183" s="117"/>
      <c r="E183" s="145"/>
      <c r="F183" s="66"/>
    </row>
    <row r="184" spans="1:6" ht="64.5" thickBot="1">
      <c r="A184" s="51"/>
      <c r="B184" s="32" t="s">
        <v>103</v>
      </c>
      <c r="C184" s="118" t="s">
        <v>28</v>
      </c>
      <c r="D184" s="143">
        <v>7</v>
      </c>
      <c r="E184" s="148"/>
      <c r="F184" s="144">
        <f>D184*E184</f>
        <v>0</v>
      </c>
    </row>
    <row r="185" spans="1:6" ht="15.75" thickBot="1">
      <c r="A185" s="47"/>
      <c r="B185" s="48"/>
      <c r="C185" s="65"/>
      <c r="D185" s="117"/>
      <c r="E185" s="149"/>
      <c r="F185" s="67"/>
    </row>
    <row r="186" spans="1:6" ht="26.25" thickBot="1">
      <c r="A186" s="47"/>
      <c r="B186" s="68" t="s">
        <v>146</v>
      </c>
      <c r="C186" s="65" t="s">
        <v>28</v>
      </c>
      <c r="D186" s="143">
        <v>1.5</v>
      </c>
      <c r="E186" s="147"/>
      <c r="F186" s="105">
        <f>D186*E186</f>
        <v>0</v>
      </c>
    </row>
    <row r="187" spans="1:6">
      <c r="A187" s="47"/>
      <c r="B187" s="48"/>
      <c r="C187" s="49"/>
      <c r="D187" s="117"/>
      <c r="E187" s="146"/>
      <c r="F187" s="66"/>
    </row>
    <row r="188" spans="1:6">
      <c r="A188" s="19" t="s">
        <v>191</v>
      </c>
      <c r="B188" s="39" t="s">
        <v>104</v>
      </c>
      <c r="C188" s="40"/>
      <c r="D188" s="40"/>
      <c r="E188" s="62"/>
      <c r="F188" s="93">
        <f>F184+F186</f>
        <v>0</v>
      </c>
    </row>
    <row r="189" spans="1:6">
      <c r="A189" s="47"/>
      <c r="B189" s="48"/>
      <c r="C189" s="49"/>
      <c r="D189" s="117"/>
      <c r="E189" s="50"/>
      <c r="F189" s="66"/>
    </row>
    <row r="190" spans="1:6">
      <c r="A190" s="19" t="s">
        <v>193</v>
      </c>
      <c r="B190" s="39" t="s">
        <v>106</v>
      </c>
      <c r="C190" s="40"/>
      <c r="D190" s="40"/>
      <c r="E190" s="62"/>
      <c r="F190" s="41"/>
    </row>
    <row r="191" spans="1:6" ht="15.75" thickBot="1">
      <c r="A191" s="47"/>
      <c r="B191" s="48"/>
      <c r="C191" s="49"/>
      <c r="D191" s="117"/>
      <c r="E191" s="145"/>
      <c r="F191" s="66"/>
    </row>
    <row r="192" spans="1:6" ht="15.75" thickBot="1">
      <c r="A192" s="51" t="s">
        <v>194</v>
      </c>
      <c r="B192" s="60" t="s">
        <v>107</v>
      </c>
      <c r="C192" s="1" t="s">
        <v>108</v>
      </c>
      <c r="D192" s="143">
        <v>1</v>
      </c>
      <c r="E192" s="148"/>
      <c r="F192" s="144">
        <f>D192*E192</f>
        <v>0</v>
      </c>
    </row>
    <row r="193" spans="1:6">
      <c r="A193" s="47"/>
      <c r="B193" s="48"/>
      <c r="C193" s="54"/>
      <c r="D193" s="117"/>
      <c r="E193" s="146"/>
      <c r="F193" s="87"/>
    </row>
    <row r="194" spans="1:6">
      <c r="A194" s="47"/>
      <c r="B194" s="48"/>
      <c r="C194" s="54"/>
      <c r="D194" s="117"/>
      <c r="E194" s="50"/>
      <c r="F194" s="87"/>
    </row>
    <row r="195" spans="1:6" ht="39" thickBot="1">
      <c r="A195" s="51" t="s">
        <v>195</v>
      </c>
      <c r="B195" s="60" t="s">
        <v>109</v>
      </c>
      <c r="C195" s="49"/>
      <c r="D195" s="117"/>
      <c r="E195" s="145"/>
      <c r="F195" s="66"/>
    </row>
    <row r="196" spans="1:6">
      <c r="A196" s="47"/>
      <c r="B196" s="60" t="s">
        <v>110</v>
      </c>
      <c r="C196" s="54" t="s">
        <v>111</v>
      </c>
      <c r="D196" s="143">
        <v>1</v>
      </c>
      <c r="E196" s="150"/>
      <c r="F196" s="136">
        <f>D196*E196</f>
        <v>0</v>
      </c>
    </row>
    <row r="197" spans="1:6" ht="15.75" thickBot="1">
      <c r="A197" s="47"/>
      <c r="B197" s="60" t="s">
        <v>112</v>
      </c>
      <c r="C197" s="54" t="s">
        <v>111</v>
      </c>
      <c r="D197" s="143">
        <v>1</v>
      </c>
      <c r="E197" s="151"/>
      <c r="F197" s="136">
        <f>D197*E197</f>
        <v>0</v>
      </c>
    </row>
    <row r="198" spans="1:6">
      <c r="A198" s="47"/>
      <c r="B198" s="48"/>
      <c r="C198" s="49"/>
      <c r="D198" s="117"/>
      <c r="E198" s="146"/>
      <c r="F198" s="66"/>
    </row>
    <row r="199" spans="1:6">
      <c r="A199" s="19" t="s">
        <v>193</v>
      </c>
      <c r="B199" s="39" t="s">
        <v>113</v>
      </c>
      <c r="C199" s="40"/>
      <c r="D199" s="40"/>
      <c r="E199" s="62"/>
      <c r="F199" s="93">
        <f>SUM(F192:F198)</f>
        <v>0</v>
      </c>
    </row>
    <row r="200" spans="1:6">
      <c r="A200" s="69"/>
      <c r="B200" s="70"/>
      <c r="C200" s="70"/>
      <c r="D200" s="125"/>
      <c r="E200" s="70"/>
      <c r="F200" s="125"/>
    </row>
    <row r="201" spans="1:6">
      <c r="A201" s="69"/>
      <c r="B201" s="70"/>
      <c r="C201" s="70"/>
      <c r="D201" s="125"/>
      <c r="E201" s="70"/>
      <c r="F201" s="125"/>
    </row>
    <row r="202" spans="1:6">
      <c r="A202" s="71"/>
      <c r="B202" s="72" t="s">
        <v>114</v>
      </c>
      <c r="C202" s="73"/>
      <c r="D202" s="73"/>
      <c r="E202" s="74"/>
      <c r="F202" s="75"/>
    </row>
    <row r="203" spans="1:6">
      <c r="A203" s="69"/>
      <c r="B203" s="70"/>
      <c r="C203" s="70"/>
      <c r="D203" s="125"/>
      <c r="E203" s="70"/>
      <c r="F203" s="125"/>
    </row>
    <row r="204" spans="1:6">
      <c r="A204" s="12" t="s">
        <v>1</v>
      </c>
      <c r="B204" s="38" t="s">
        <v>2</v>
      </c>
      <c r="C204" s="13"/>
      <c r="D204" s="91"/>
      <c r="E204" s="14"/>
      <c r="F204" s="89"/>
    </row>
    <row r="205" spans="1:6">
      <c r="A205" s="15"/>
      <c r="B205" s="16"/>
      <c r="C205" s="17"/>
      <c r="D205" s="124"/>
      <c r="E205" s="18"/>
      <c r="F205" s="132"/>
    </row>
    <row r="206" spans="1:6">
      <c r="A206" s="19" t="s">
        <v>3</v>
      </c>
      <c r="B206" s="20" t="s">
        <v>38</v>
      </c>
      <c r="C206" s="36"/>
      <c r="D206" s="91"/>
      <c r="E206" s="37"/>
      <c r="F206" s="93">
        <f>F68</f>
        <v>0</v>
      </c>
    </row>
    <row r="207" spans="1:6">
      <c r="A207" s="19" t="s">
        <v>39</v>
      </c>
      <c r="B207" s="20" t="s">
        <v>43</v>
      </c>
      <c r="C207" s="36"/>
      <c r="D207" s="91"/>
      <c r="E207" s="37"/>
      <c r="F207" s="93">
        <f>F77</f>
        <v>0</v>
      </c>
    </row>
    <row r="208" spans="1:6">
      <c r="A208" s="12" t="s">
        <v>1</v>
      </c>
      <c r="B208" s="38" t="s">
        <v>115</v>
      </c>
      <c r="C208" s="13"/>
      <c r="D208" s="91"/>
      <c r="E208" s="14"/>
      <c r="F208" s="92">
        <f>SUM(F206:F207)</f>
        <v>0</v>
      </c>
    </row>
    <row r="209" spans="1:6">
      <c r="A209" s="69"/>
      <c r="B209" s="70"/>
      <c r="C209" s="70"/>
      <c r="D209" s="125"/>
      <c r="E209" s="70"/>
      <c r="F209" s="125"/>
    </row>
    <row r="210" spans="1:6">
      <c r="A210" s="12" t="s">
        <v>44</v>
      </c>
      <c r="B210" s="38" t="s">
        <v>45</v>
      </c>
      <c r="C210" s="13"/>
      <c r="D210" s="91"/>
      <c r="E210" s="14"/>
      <c r="F210" s="89"/>
    </row>
    <row r="211" spans="1:6">
      <c r="A211" s="15"/>
      <c r="B211" s="16"/>
      <c r="C211" s="17"/>
      <c r="D211" s="124"/>
      <c r="E211" s="18"/>
      <c r="F211" s="132"/>
    </row>
    <row r="212" spans="1:6">
      <c r="A212" s="19" t="s">
        <v>66</v>
      </c>
      <c r="B212" s="39" t="s">
        <v>49</v>
      </c>
      <c r="C212" s="40"/>
      <c r="D212" s="40"/>
      <c r="E212" s="41"/>
      <c r="F212" s="93">
        <f>F88</f>
        <v>0</v>
      </c>
    </row>
    <row r="213" spans="1:6">
      <c r="A213" s="19" t="s">
        <v>77</v>
      </c>
      <c r="B213" s="39" t="s">
        <v>65</v>
      </c>
      <c r="C213" s="40"/>
      <c r="D213" s="40"/>
      <c r="E213" s="41"/>
      <c r="F213" s="93">
        <f>F115</f>
        <v>0</v>
      </c>
    </row>
    <row r="214" spans="1:6">
      <c r="A214" s="19" t="s">
        <v>97</v>
      </c>
      <c r="B214" s="39" t="s">
        <v>76</v>
      </c>
      <c r="C214" s="40"/>
      <c r="D214" s="40"/>
      <c r="E214" s="41"/>
      <c r="F214" s="93">
        <f>F133</f>
        <v>0</v>
      </c>
    </row>
    <row r="215" spans="1:6">
      <c r="A215" s="19" t="s">
        <v>100</v>
      </c>
      <c r="B215" s="39" t="s">
        <v>96</v>
      </c>
      <c r="C215" s="40"/>
      <c r="D215" s="40"/>
      <c r="E215" s="62"/>
      <c r="F215" s="93">
        <f>F170</f>
        <v>0</v>
      </c>
    </row>
    <row r="216" spans="1:6">
      <c r="A216" s="19" t="s">
        <v>105</v>
      </c>
      <c r="B216" s="39" t="s">
        <v>116</v>
      </c>
      <c r="C216" s="40"/>
      <c r="D216" s="40"/>
      <c r="E216" s="62"/>
      <c r="F216" s="93">
        <f>F178</f>
        <v>0</v>
      </c>
    </row>
    <row r="217" spans="1:6">
      <c r="A217" s="19" t="s">
        <v>191</v>
      </c>
      <c r="B217" s="39" t="s">
        <v>104</v>
      </c>
      <c r="C217" s="40"/>
      <c r="D217" s="40"/>
      <c r="E217" s="62"/>
      <c r="F217" s="93">
        <f>F188</f>
        <v>0</v>
      </c>
    </row>
    <row r="218" spans="1:6">
      <c r="A218" s="19" t="s">
        <v>193</v>
      </c>
      <c r="B218" s="39" t="s">
        <v>113</v>
      </c>
      <c r="C218" s="40"/>
      <c r="D218" s="40"/>
      <c r="E218" s="62"/>
      <c r="F218" s="93">
        <f>F199</f>
        <v>0</v>
      </c>
    </row>
    <row r="219" spans="1:6">
      <c r="A219" s="12" t="s">
        <v>44</v>
      </c>
      <c r="B219" s="38" t="s">
        <v>208</v>
      </c>
      <c r="C219" s="13"/>
      <c r="D219" s="91"/>
      <c r="E219" s="14"/>
      <c r="F219" s="92">
        <f>SUM(F212:F218)</f>
        <v>0</v>
      </c>
    </row>
    <row r="220" spans="1:6">
      <c r="A220" s="69"/>
      <c r="B220" s="70"/>
      <c r="C220" s="70"/>
      <c r="D220" s="125"/>
      <c r="E220" s="70"/>
      <c r="F220" s="125"/>
    </row>
    <row r="221" spans="1:6">
      <c r="A221" s="12" t="s">
        <v>1</v>
      </c>
      <c r="B221" s="38" t="s">
        <v>115</v>
      </c>
      <c r="C221" s="13"/>
      <c r="D221" s="91"/>
      <c r="E221" s="14"/>
      <c r="F221" s="92">
        <f>F208</f>
        <v>0</v>
      </c>
    </row>
    <row r="222" spans="1:6">
      <c r="A222" s="12" t="s">
        <v>44</v>
      </c>
      <c r="B222" s="38" t="s">
        <v>117</v>
      </c>
      <c r="C222" s="13"/>
      <c r="D222" s="91"/>
      <c r="E222" s="14"/>
      <c r="F222" s="92">
        <f>F219</f>
        <v>0</v>
      </c>
    </row>
    <row r="223" spans="1:6">
      <c r="A223" s="15"/>
      <c r="B223" s="16"/>
      <c r="C223" s="17"/>
      <c r="D223" s="124"/>
      <c r="E223" s="18"/>
      <c r="F223" s="133"/>
    </row>
    <row r="224" spans="1:6">
      <c r="A224" s="76"/>
      <c r="B224" s="77" t="s">
        <v>145</v>
      </c>
      <c r="C224" s="77"/>
      <c r="D224" s="126"/>
      <c r="E224" s="77"/>
      <c r="F224" s="134">
        <f>SUM(F221:F222)</f>
        <v>0</v>
      </c>
    </row>
    <row r="225" spans="1:6">
      <c r="A225" s="69"/>
      <c r="B225" s="70"/>
      <c r="C225" s="70"/>
      <c r="D225" s="125"/>
      <c r="E225" s="70"/>
      <c r="F225" s="125"/>
    </row>
    <row r="226" spans="1:6" ht="42">
      <c r="A226" s="112" t="s">
        <v>143</v>
      </c>
      <c r="B226" s="113" t="s">
        <v>118</v>
      </c>
      <c r="C226" s="114"/>
      <c r="D226" s="114"/>
      <c r="E226" s="115"/>
      <c r="F226" s="116"/>
    </row>
    <row r="227" spans="1:6">
      <c r="A227" s="47"/>
      <c r="B227" s="48"/>
      <c r="C227" s="49"/>
      <c r="D227" s="117"/>
      <c r="E227" s="50"/>
      <c r="F227" s="66"/>
    </row>
    <row r="228" spans="1:6">
      <c r="A228" s="47"/>
      <c r="B228" s="48"/>
      <c r="C228" s="49"/>
      <c r="D228" s="117"/>
      <c r="E228" s="50"/>
      <c r="F228" s="66"/>
    </row>
    <row r="229" spans="1:6" ht="25.5">
      <c r="A229" s="78" t="s">
        <v>196</v>
      </c>
      <c r="B229" s="79" t="s">
        <v>119</v>
      </c>
      <c r="C229" s="80"/>
      <c r="D229" s="127"/>
      <c r="E229" s="81"/>
      <c r="F229" s="135"/>
    </row>
    <row r="230" spans="1:6" ht="15.75" thickBot="1">
      <c r="A230" s="47"/>
      <c r="B230" s="48"/>
      <c r="C230" s="49"/>
      <c r="D230" s="117"/>
      <c r="E230" s="145"/>
      <c r="F230" s="66"/>
    </row>
    <row r="231" spans="1:6" ht="51.75" thickBot="1">
      <c r="A231" s="51" t="s">
        <v>197</v>
      </c>
      <c r="B231" s="82" t="s">
        <v>120</v>
      </c>
      <c r="C231" s="65" t="s">
        <v>108</v>
      </c>
      <c r="D231" s="143">
        <v>1</v>
      </c>
      <c r="E231" s="147"/>
      <c r="F231" s="144">
        <f>D231*E231</f>
        <v>0</v>
      </c>
    </row>
    <row r="232" spans="1:6">
      <c r="A232" s="47"/>
      <c r="B232" s="48"/>
      <c r="C232" s="54"/>
      <c r="D232" s="117"/>
      <c r="E232" s="146"/>
      <c r="F232" s="87"/>
    </row>
    <row r="233" spans="1:6" ht="51.75" thickBot="1">
      <c r="A233" s="51" t="s">
        <v>198</v>
      </c>
      <c r="B233" s="82" t="s">
        <v>121</v>
      </c>
      <c r="C233" s="49"/>
      <c r="D233" s="117"/>
      <c r="E233" s="145"/>
      <c r="F233" s="66"/>
    </row>
    <row r="234" spans="1:6" ht="15.75" thickBot="1">
      <c r="A234" s="47"/>
      <c r="B234" s="82" t="s">
        <v>122</v>
      </c>
      <c r="C234" s="54" t="s">
        <v>207</v>
      </c>
      <c r="D234" s="143">
        <v>32</v>
      </c>
      <c r="E234" s="148"/>
      <c r="F234" s="136">
        <f>D234*E234</f>
        <v>0</v>
      </c>
    </row>
    <row r="235" spans="1:6" ht="15.75" thickBot="1">
      <c r="A235" s="47"/>
      <c r="B235" s="82" t="s">
        <v>123</v>
      </c>
      <c r="C235" s="54" t="s">
        <v>207</v>
      </c>
      <c r="D235" s="143">
        <v>32</v>
      </c>
      <c r="E235" s="148"/>
      <c r="F235" s="136">
        <f t="shared" ref="F235:F236" si="0">D235*E235</f>
        <v>0</v>
      </c>
    </row>
    <row r="236" spans="1:6" ht="15.75" thickBot="1">
      <c r="A236" s="47"/>
      <c r="B236" s="82" t="s">
        <v>124</v>
      </c>
      <c r="C236" s="54" t="s">
        <v>207</v>
      </c>
      <c r="D236" s="143">
        <v>32</v>
      </c>
      <c r="E236" s="152"/>
      <c r="F236" s="136">
        <f>D236*E236</f>
        <v>0</v>
      </c>
    </row>
    <row r="237" spans="1:6">
      <c r="A237" s="47"/>
      <c r="B237" s="48"/>
      <c r="C237" s="49"/>
      <c r="D237" s="117"/>
      <c r="E237" s="146"/>
      <c r="F237" s="66"/>
    </row>
    <row r="238" spans="1:6" ht="39" thickBot="1">
      <c r="A238" s="51" t="s">
        <v>199</v>
      </c>
      <c r="B238" s="32" t="s">
        <v>125</v>
      </c>
      <c r="C238" s="49"/>
      <c r="D238" s="117"/>
      <c r="E238" s="145"/>
      <c r="F238" s="66"/>
    </row>
    <row r="239" spans="1:6" ht="15.75" thickBot="1">
      <c r="A239" s="47"/>
      <c r="B239" s="32" t="s">
        <v>126</v>
      </c>
      <c r="C239" s="54" t="s">
        <v>19</v>
      </c>
      <c r="D239" s="143">
        <v>6</v>
      </c>
      <c r="E239" s="148"/>
      <c r="F239" s="136">
        <f>D239*E239</f>
        <v>0</v>
      </c>
    </row>
    <row r="240" spans="1:6">
      <c r="A240" s="47"/>
      <c r="B240" s="32"/>
      <c r="C240" s="49"/>
      <c r="D240" s="117"/>
      <c r="E240" s="146"/>
      <c r="F240" s="66"/>
    </row>
    <row r="241" spans="1:6" ht="30.75" thickBot="1">
      <c r="A241" s="51" t="s">
        <v>200</v>
      </c>
      <c r="B241" s="2" t="s">
        <v>127</v>
      </c>
      <c r="C241" s="49"/>
      <c r="D241" s="117"/>
      <c r="E241" s="145"/>
      <c r="F241" s="66"/>
    </row>
    <row r="242" spans="1:6" ht="15.75" thickBot="1">
      <c r="A242" s="47"/>
      <c r="B242" s="60" t="s">
        <v>128</v>
      </c>
      <c r="C242" s="54" t="s">
        <v>19</v>
      </c>
      <c r="D242" s="143">
        <v>1</v>
      </c>
      <c r="E242" s="148"/>
      <c r="F242" s="136">
        <f>D242*E242</f>
        <v>0</v>
      </c>
    </row>
    <row r="243" spans="1:6" ht="15.75" thickBot="1">
      <c r="A243" s="47"/>
      <c r="B243" s="60" t="s">
        <v>129</v>
      </c>
      <c r="C243" s="54" t="s">
        <v>19</v>
      </c>
      <c r="D243" s="143">
        <v>1</v>
      </c>
      <c r="E243" s="148"/>
      <c r="F243" s="136">
        <f t="shared" ref="F243:F244" si="1">D243*E243</f>
        <v>0</v>
      </c>
    </row>
    <row r="244" spans="1:6" ht="15.75" thickBot="1">
      <c r="A244" s="47"/>
      <c r="B244" s="60" t="s">
        <v>130</v>
      </c>
      <c r="C244" s="54" t="s">
        <v>19</v>
      </c>
      <c r="D244" s="143">
        <v>1</v>
      </c>
      <c r="E244" s="148"/>
      <c r="F244" s="136">
        <f t="shared" si="1"/>
        <v>0</v>
      </c>
    </row>
    <row r="245" spans="1:6" ht="15.75" thickBot="1">
      <c r="A245" s="47"/>
      <c r="B245" s="48"/>
      <c r="C245" s="49"/>
      <c r="D245" s="117"/>
      <c r="E245" s="153"/>
      <c r="F245" s="66"/>
    </row>
    <row r="246" spans="1:6" ht="102.75" thickBot="1">
      <c r="A246" s="51" t="s">
        <v>201</v>
      </c>
      <c r="B246" s="82" t="s">
        <v>131</v>
      </c>
      <c r="C246" s="118" t="s">
        <v>108</v>
      </c>
      <c r="D246" s="143">
        <v>1</v>
      </c>
      <c r="E246" s="147"/>
      <c r="F246" s="144">
        <f>D246*E246</f>
        <v>0</v>
      </c>
    </row>
    <row r="247" spans="1:6">
      <c r="A247" s="47"/>
      <c r="B247" s="48"/>
      <c r="C247" s="54"/>
      <c r="D247" s="117"/>
      <c r="E247" s="146"/>
      <c r="F247" s="87"/>
    </row>
    <row r="248" spans="1:6" ht="77.25" thickBot="1">
      <c r="A248" s="51" t="s">
        <v>202</v>
      </c>
      <c r="B248" s="32" t="s">
        <v>132</v>
      </c>
      <c r="C248" s="49"/>
      <c r="D248" s="117"/>
      <c r="E248" s="145"/>
      <c r="F248" s="66"/>
    </row>
    <row r="249" spans="1:6" ht="15.75" thickBot="1">
      <c r="A249" s="47"/>
      <c r="B249" s="32" t="s">
        <v>133</v>
      </c>
      <c r="C249" s="54" t="s">
        <v>207</v>
      </c>
      <c r="D249" s="143">
        <v>23</v>
      </c>
      <c r="E249" s="148"/>
      <c r="F249" s="136">
        <f>D249*E249</f>
        <v>0</v>
      </c>
    </row>
    <row r="250" spans="1:6" ht="15.75" thickBot="1">
      <c r="A250" s="47"/>
      <c r="B250" s="60" t="s">
        <v>134</v>
      </c>
      <c r="C250" s="54" t="s">
        <v>19</v>
      </c>
      <c r="D250" s="143">
        <v>12</v>
      </c>
      <c r="E250" s="148"/>
      <c r="F250" s="136">
        <f>D250*E250</f>
        <v>0</v>
      </c>
    </row>
    <row r="251" spans="1:6" ht="15.75" thickBot="1">
      <c r="A251" s="47"/>
      <c r="B251" s="60"/>
      <c r="C251" s="54"/>
      <c r="D251" s="117"/>
      <c r="E251" s="153"/>
      <c r="F251" s="66"/>
    </row>
    <row r="252" spans="1:6" ht="26.25" thickBot="1">
      <c r="A252" s="51" t="s">
        <v>203</v>
      </c>
      <c r="B252" s="32" t="s">
        <v>135</v>
      </c>
      <c r="C252" s="65" t="s">
        <v>19</v>
      </c>
      <c r="D252" s="143">
        <v>3</v>
      </c>
      <c r="E252" s="148"/>
      <c r="F252" s="144">
        <f>D252*E252</f>
        <v>0</v>
      </c>
    </row>
    <row r="253" spans="1:6">
      <c r="A253" s="47"/>
      <c r="B253" s="48"/>
      <c r="C253" s="54"/>
      <c r="D253" s="117"/>
      <c r="E253" s="146"/>
      <c r="F253" s="87"/>
    </row>
    <row r="254" spans="1:6">
      <c r="A254" s="78" t="s">
        <v>204</v>
      </c>
      <c r="B254" s="79" t="s">
        <v>136</v>
      </c>
      <c r="C254" s="80"/>
      <c r="D254" s="127"/>
      <c r="E254" s="81"/>
      <c r="F254" s="135"/>
    </row>
    <row r="255" spans="1:6">
      <c r="A255" s="47"/>
      <c r="B255" s="48"/>
      <c r="C255" s="49"/>
      <c r="D255" s="117"/>
      <c r="E255" s="50"/>
      <c r="F255" s="66"/>
    </row>
    <row r="256" spans="1:6" ht="38.25">
      <c r="A256" s="51" t="s">
        <v>205</v>
      </c>
      <c r="B256" s="82" t="s">
        <v>137</v>
      </c>
      <c r="C256" s="49"/>
      <c r="D256" s="117"/>
      <c r="E256" s="50"/>
      <c r="F256" s="66"/>
    </row>
    <row r="257" spans="1:9" ht="51">
      <c r="A257" s="47"/>
      <c r="B257" s="83" t="s">
        <v>138</v>
      </c>
      <c r="C257" s="49"/>
      <c r="D257" s="117"/>
      <c r="E257" s="50"/>
      <c r="F257" s="66"/>
    </row>
    <row r="258" spans="1:9" ht="30">
      <c r="A258" s="47"/>
      <c r="B258" s="2" t="s">
        <v>139</v>
      </c>
      <c r="C258" s="49"/>
      <c r="D258" s="117"/>
      <c r="E258" s="50"/>
      <c r="F258" s="66"/>
    </row>
    <row r="259" spans="1:9" ht="15.75" thickBot="1">
      <c r="A259" s="47"/>
      <c r="B259" s="82" t="s">
        <v>140</v>
      </c>
      <c r="C259" s="49"/>
      <c r="D259" s="117"/>
      <c r="E259" s="145"/>
      <c r="F259" s="66"/>
    </row>
    <row r="260" spans="1:9" ht="15.75" thickBot="1">
      <c r="A260" s="47"/>
      <c r="B260" s="48"/>
      <c r="C260" s="54" t="s">
        <v>19</v>
      </c>
      <c r="D260" s="143">
        <v>3</v>
      </c>
      <c r="E260" s="148"/>
      <c r="F260" s="136">
        <f>D260*E260</f>
        <v>0</v>
      </c>
    </row>
    <row r="261" spans="1:9" ht="15.75" thickBot="1">
      <c r="A261" s="51" t="s">
        <v>206</v>
      </c>
      <c r="B261" s="60" t="s">
        <v>141</v>
      </c>
      <c r="C261" s="49"/>
      <c r="D261" s="117"/>
      <c r="E261" s="153"/>
      <c r="F261" s="66"/>
    </row>
    <row r="262" spans="1:9" ht="15.75" thickBot="1">
      <c r="A262" s="47"/>
      <c r="B262" s="48"/>
      <c r="C262" s="54" t="s">
        <v>19</v>
      </c>
      <c r="D262" s="143">
        <v>3</v>
      </c>
      <c r="E262" s="148"/>
      <c r="F262" s="136">
        <f>D262*E262</f>
        <v>0</v>
      </c>
    </row>
    <row r="263" spans="1:9">
      <c r="A263" s="47"/>
      <c r="B263" s="48"/>
      <c r="C263" s="49"/>
      <c r="D263" s="117"/>
      <c r="E263" s="146"/>
      <c r="F263" s="66"/>
    </row>
    <row r="264" spans="1:9">
      <c r="A264" s="19" t="s">
        <v>143</v>
      </c>
      <c r="B264" s="39" t="s">
        <v>142</v>
      </c>
      <c r="C264" s="40"/>
      <c r="D264" s="40"/>
      <c r="E264" s="62"/>
      <c r="F264" s="41">
        <f>SUM(F231:F262)</f>
        <v>0</v>
      </c>
    </row>
    <row r="265" spans="1:9" ht="15.75" thickBot="1">
      <c r="A265" s="154"/>
      <c r="B265" s="155"/>
      <c r="C265" s="155"/>
      <c r="D265" s="156"/>
      <c r="E265" s="155"/>
      <c r="F265" s="156"/>
    </row>
    <row r="266" spans="1:9" ht="21.75" thickBot="1">
      <c r="A266" s="157"/>
      <c r="B266" s="158" t="s">
        <v>144</v>
      </c>
      <c r="C266" s="158"/>
      <c r="D266" s="159"/>
      <c r="E266" s="158"/>
      <c r="F266" s="160">
        <f>F221+F222+F264</f>
        <v>0</v>
      </c>
    </row>
    <row r="269" spans="1:9">
      <c r="A269" s="7" t="s">
        <v>209</v>
      </c>
      <c r="D269" s="7" t="s">
        <v>210</v>
      </c>
      <c r="F269" s="7"/>
      <c r="G269" s="7" t="s">
        <v>211</v>
      </c>
    </row>
    <row r="270" spans="1:9">
      <c r="A270" s="7" t="s">
        <v>212</v>
      </c>
      <c r="D270" s="7"/>
      <c r="F270" s="7"/>
      <c r="G270" s="197" t="s">
        <v>169</v>
      </c>
      <c r="H270" s="197"/>
      <c r="I270" s="197"/>
    </row>
  </sheetData>
  <mergeCells count="21">
    <mergeCell ref="F8:F9"/>
    <mergeCell ref="D8:D9"/>
    <mergeCell ref="C8:C9"/>
    <mergeCell ref="A8:A9"/>
    <mergeCell ref="G270:I270"/>
    <mergeCell ref="C97:F102"/>
    <mergeCell ref="A5:L5"/>
    <mergeCell ref="A6:L6"/>
    <mergeCell ref="B51:F51"/>
    <mergeCell ref="B55:F55"/>
    <mergeCell ref="B59:F59"/>
    <mergeCell ref="B63:F63"/>
    <mergeCell ref="B39:F39"/>
    <mergeCell ref="B43:F43"/>
    <mergeCell ref="B16:F16"/>
    <mergeCell ref="B33:F33"/>
    <mergeCell ref="B47:F47"/>
    <mergeCell ref="C18:F31"/>
    <mergeCell ref="B35:F35"/>
    <mergeCell ref="B8:B9"/>
    <mergeCell ref="E8:E9"/>
  </mergeCells>
  <pageMargins left="0.7" right="0.7" top="0.75" bottom="0.75" header="0.3" footer="0.3"/>
  <pageSetup paperSize="9" scale="5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nabava7</cp:lastModifiedBy>
  <cp:lastPrinted>2025-05-06T06:31:02Z</cp:lastPrinted>
  <dcterms:created xsi:type="dcterms:W3CDTF">2025-02-10T11:05:30Z</dcterms:created>
  <dcterms:modified xsi:type="dcterms:W3CDTF">2025-05-12T12:42:25Z</dcterms:modified>
</cp:coreProperties>
</file>