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List1" sheetId="1" r:id="rId1"/>
    <sheet name="List2" sheetId="2" r:id="rId2"/>
    <sheet name="List3" sheetId="3" r:id="rId3"/>
  </sheets>
  <definedNames>
    <definedName name="_xlnm.Print_Area" localSheetId="0">List1!$A$1:$G$157</definedName>
  </definedNames>
  <calcPr calcId="125725" iterate="1"/>
</workbook>
</file>

<file path=xl/calcChain.xml><?xml version="1.0" encoding="utf-8"?>
<calcChain xmlns="http://schemas.openxmlformats.org/spreadsheetml/2006/main">
  <c r="F155" i="1"/>
  <c r="F152"/>
  <c r="F142"/>
  <c r="F136"/>
  <c r="F130"/>
  <c r="F119"/>
  <c r="F105"/>
  <c r="F69"/>
  <c r="F22"/>
  <c r="F24"/>
  <c r="F26"/>
  <c r="F28"/>
  <c r="F30"/>
  <c r="F34"/>
  <c r="F35"/>
  <c r="F36"/>
  <c r="F38"/>
  <c r="F42"/>
  <c r="F43"/>
  <c r="F44"/>
  <c r="F48"/>
  <c r="F49"/>
  <c r="F50"/>
  <c r="F52"/>
  <c r="F56"/>
  <c r="F57"/>
  <c r="F58"/>
  <c r="F60"/>
  <c r="F62"/>
  <c r="F65"/>
  <c r="F67"/>
  <c r="F73"/>
  <c r="F75"/>
  <c r="F78"/>
  <c r="F80"/>
  <c r="F83"/>
  <c r="F86"/>
  <c r="F87"/>
  <c r="F88"/>
  <c r="F90"/>
  <c r="F93"/>
  <c r="F94"/>
  <c r="F95"/>
  <c r="F97"/>
  <c r="F102"/>
  <c r="F103"/>
  <c r="F115"/>
  <c r="F117"/>
  <c r="F123"/>
  <c r="F125"/>
  <c r="F128"/>
  <c r="F134"/>
  <c r="F140"/>
  <c r="F146"/>
  <c r="F149"/>
  <c r="F150"/>
  <c r="F20"/>
</calcChain>
</file>

<file path=xl/sharedStrings.xml><?xml version="1.0" encoding="utf-8"?>
<sst xmlns="http://schemas.openxmlformats.org/spreadsheetml/2006/main" count="178" uniqueCount="116">
  <si>
    <t>kpl</t>
  </si>
  <si>
    <t>kom</t>
  </si>
  <si>
    <t>PRIPREMNI RADOVI:</t>
  </si>
  <si>
    <t>1.</t>
  </si>
  <si>
    <t>2.</t>
  </si>
  <si>
    <t>Napomena: cijena za svaku stavku troškovnika mora obuhvatiti dobavu, montažu, spajanje i dovođenje stavke u stanje potpune funkcionalnosti. U cijenu ukalkulirati sav potreban materijal, spojni, montažni i ostali materijal potreban za puno funkcioniranje pojedine stavke.</t>
  </si>
  <si>
    <t>m</t>
  </si>
  <si>
    <t>1) cijev dim. 3/4"</t>
  </si>
  <si>
    <t>2) cijev dim. 6/4"</t>
  </si>
  <si>
    <t>3) cijev dim. 1"</t>
  </si>
  <si>
    <t>3.</t>
  </si>
  <si>
    <t>4.</t>
  </si>
  <si>
    <t>2) ø 33.70 x 3.25 mm</t>
  </si>
  <si>
    <t>3) ø 48.30 x 3.25 mm</t>
  </si>
  <si>
    <r>
      <t xml:space="preserve">1)  </t>
    </r>
    <r>
      <rPr>
        <sz val="11"/>
        <color theme="1"/>
        <rFont val="Calibri"/>
        <family val="2"/>
        <charset val="238"/>
      </rPr>
      <t>ø 26.90 x 3.25 mm</t>
    </r>
  </si>
  <si>
    <t>5.</t>
  </si>
  <si>
    <t>1) DN 20</t>
  </si>
  <si>
    <t xml:space="preserve">kom </t>
  </si>
  <si>
    <t>1) DN 25</t>
  </si>
  <si>
    <t>1) DN 40</t>
  </si>
  <si>
    <t>Izvedba antikorozivne zaštite cijevi premazivanjem sa dva sloja temeljne boje. Prije nanošenja boje cijevi je potrebno očistiti do metalnog sjaja. Stavkom obuhvatiti kompletan cjevovod s fazonskim komadima i prirubnicama.</t>
  </si>
  <si>
    <t>6.</t>
  </si>
  <si>
    <t xml:space="preserve">Pražnjenje sistema cijevnog razvoda pare i povrata  kondenzata da se omogući rekonstrukcija cijevne čelične mreže. Pražnjenje je predviđeno izvesti zatvaranjem ventila u inst. prostoriji Ljekarne ili parnoj kotlovnici u dogovoru s tehničkom službom. </t>
  </si>
  <si>
    <t xml:space="preserve">Blindiranje instalacije pare prema kuhinji sa zavarivanjem blindi na čeličnoj mreži </t>
  </si>
  <si>
    <t>STROJARSKI  RADOVI :</t>
  </si>
  <si>
    <t>7.</t>
  </si>
  <si>
    <t>Izvedba toplinske izolacije čeličnih cijevi za razvod pare izolacijskim segmentom (cijev) od kamene vune za toplinsku, zvučnu i protupožarnu izolaciju cijevi u obliku cilindra s bočnim prorezom, debljina 30 mm. Izvana je obložen ojačanom aluminijskom folijom koja služi kao površinska zaštita i kao parna brana.</t>
  </si>
  <si>
    <t>m1</t>
  </si>
  <si>
    <t>Dobava i montaža čeličnih bešavnih cijevi prema HRN C.B5.225, ispitane na nepropusnost, sa svim pomoćnim materijalom,hamburškim lukovima, fazonskim komadima i ovjesnim priborom.</t>
  </si>
  <si>
    <t>8.</t>
  </si>
  <si>
    <t>9.</t>
  </si>
  <si>
    <t>10.</t>
  </si>
  <si>
    <t>VODOINSTALATERSKI  RADOVI :</t>
  </si>
  <si>
    <t>Ponovno otvaranje dotoka vode za uređaje spojene na instalaciju, ispitivanje instalacije na nepropusnost i funkcionalnost.</t>
  </si>
  <si>
    <t>Dobava i montaža navojnog termostatskog odvajača kondenzata pare,dimenzije DN 25, prilagodba spojnog priključka na instalaciju - demontaža parnog kuglastog prirubničkog ventila DN 25 i dijela spojnog priključka do odvajača kondenzata pare,demontaža istog  te prilagodba spojnog priključka, ponovna montaža prirubničkog ventila DN25 s zamjenom brtvi.  U cijenu uključiti sve potrebne radove do pune funkcionalnosti stavke.</t>
  </si>
  <si>
    <t>11.</t>
  </si>
  <si>
    <t>12.</t>
  </si>
  <si>
    <t>13.</t>
  </si>
  <si>
    <t>14.</t>
  </si>
  <si>
    <t>15.</t>
  </si>
  <si>
    <t>m2</t>
  </si>
  <si>
    <t>Rad izvan radnog vremena- dodatni rad koji se obračunava za radove koji će se izvoditi radnim danom poslije 16h, subotom ili nedjeljom.</t>
  </si>
  <si>
    <t>h</t>
  </si>
  <si>
    <t>Dobava i montaža sanitarnih PE-Xc/Alu cijevi d25x2,8 mm komplet sa odgovarajućim fitinzima, sponicama i prijelaznim komadima te spojnim i brtvenim materijalom i toplinskom izolacijom. Cijevi se spajaju na postojeći razvod vode pomoću prijelaznih komada i spojnica čelik- pex cijev. U cijenu uključiti sav potreban rad i materijal do pune gotovosti stavke.</t>
  </si>
  <si>
    <t>Dobava i montaža kuglaste slavine sa leptir ručkom i navojnim priključcima, dimenzija DN 25</t>
  </si>
  <si>
    <t>Potrebni građevinski radovi kod demontaže/montaže razvoda sanitarne vode i odvoda  ( šlicanje,bušenje, te saniranje otvora u nosivoj međukatnoj konstrukciji - stropu, podu). Zatvaranje šljica/rupa izvesti cementnim mortom tek nakon postavljanja novih cijevi i nakon ispitivanja novih cijevi na vodonepropusnost.</t>
  </si>
  <si>
    <t xml:space="preserve"> - vodovod šlic u podu  10 x 5 cm</t>
  </si>
  <si>
    <t xml:space="preserve"> - odvod šlic 15x15 cm</t>
  </si>
  <si>
    <t>VODOINSTALATERSKI RADOVI UKUPNO:</t>
  </si>
  <si>
    <t>Zaštita podova, zidova, uređaja za pripremu hrane, kuhinjskih napa u području zone radova, protuprašna pregrada od gipskartonskih ploča - bolnička kuhinja POZ 1 i POZ 2</t>
  </si>
  <si>
    <t>Zaštita podova, zidova, inventara i ostale opreme PVC najlonom u zoni radova - bolnička ljekarna, kuhinja</t>
  </si>
  <si>
    <t>STROJARSKI  RADOVI UKUPNO:</t>
  </si>
  <si>
    <t>GRAĐEVINSKO OBRTNIČKI RADOVI</t>
  </si>
  <si>
    <t>Pažljiva demontaža podne čelične rešetke s okvirom, u cijeni i odvoz na javnu deponiju za takvu vrstu otpada.</t>
  </si>
  <si>
    <t xml:space="preserve"> - dim. rešetke s okvirom 230x 55 cm</t>
  </si>
  <si>
    <t xml:space="preserve"> - dim. rešetke s okvirom 320 x 45 cm </t>
  </si>
  <si>
    <t>Pripremni radovi i rušenja</t>
  </si>
  <si>
    <t>Štemanje, rezanje,demontaža i zbrinjavanje cijevnog razvoda sanitarne tople i hladne vode koji se vodi u podu bolničke kuhinje i iznad stropa ljekarne. Predviđeno je da se čelične cijevi određu i blindiraju na mjestu gdje je to potrebno. Procjenjena duljina cijevi 6,0 metara.</t>
  </si>
  <si>
    <t>Ispiranje i dezinfekcija cjevovoda, i pribavljanje atesta o kvaliteti vode od Zavoda za javno zdravstvo.</t>
  </si>
  <si>
    <t xml:space="preserve">Dobava materijala i izrada horizontalne hidroizolacije poda koji se izvode na mjestu skinutih slojeva postojećeg poda do nosive konstrukcije  ab ploče. Hidroizolaciju izvesti jednokomponentnom hidroizolacijom bez otapala, vodonepropusnom, trajnoelastičnom, za unutarnje premaze, jednakovrijedno kao „Murexin“. </t>
  </si>
  <si>
    <t>KERAMIČARSKI RADOVI</t>
  </si>
  <si>
    <t xml:space="preserve"> - dim. rešetke s okvirom 170x 55 cm</t>
  </si>
  <si>
    <t>ZAVRŠNI RADOVI</t>
  </si>
  <si>
    <r>
      <t>Dobava i montaža pocinčanog koljena 3/4" 90</t>
    </r>
    <r>
      <rPr>
        <sz val="11"/>
        <color theme="1"/>
        <rFont val="Calibri"/>
        <family val="2"/>
        <charset val="238"/>
      </rPr>
      <t>°</t>
    </r>
    <r>
      <rPr>
        <sz val="11"/>
        <color theme="1"/>
        <rFont val="Calibri"/>
        <family val="2"/>
        <charset val="238"/>
        <scheme val="minor"/>
      </rPr>
      <t xml:space="preserve">  na krajevima cijevi dovoda pare i povrata kondenzata, u cijenu uključiti sve potrebne radnje do pune funkcionalnosti stavke.</t>
    </r>
  </si>
  <si>
    <t>Završno detaljno čišćenje svih horizontalnih i vertikalnih površina prostora.</t>
  </si>
  <si>
    <t>Demontaža monolitnog spuštenog stropa od gk ploče izrezivanjem otvora ukoliko se pokaže potreba da se planirani radovi ne mogu izvesti kroz postojeću stropnu reviziju.Vraćanje stropa u prvobitno stanje s završnim bojanjem.</t>
  </si>
  <si>
    <t>Demontaža podnog sifona s svim elementima, vađenje iz poda, privremeno blindiranje odvoda, zbrinjavanje na javnu deponiju. Obračun po komadu.</t>
  </si>
  <si>
    <t xml:space="preserve"> - dim.  300 x 3030  x 60 mm</t>
  </si>
  <si>
    <t xml:space="preserve"> - dim.  300 x 2030  x 60 mm</t>
  </si>
  <si>
    <t>IZOLATERSKI RADOVI</t>
  </si>
  <si>
    <t>IZOLATERSKI RADOVI UKUPNO:</t>
  </si>
  <si>
    <t xml:space="preserve">6. </t>
  </si>
  <si>
    <t>KERAMIČARSKI RADOVI UKUPNO:</t>
  </si>
  <si>
    <t>REKAPITULACIJA SVEUKUPNO:</t>
  </si>
  <si>
    <t>Pripremni radovi i rušenja ukupno:</t>
  </si>
  <si>
    <t>TROŠKOVNIK STROJARSKIH,VODOINSTALATERSKIH I G.O. RADOVA</t>
  </si>
  <si>
    <t>16.</t>
  </si>
  <si>
    <r>
      <t xml:space="preserve">Dobava i montaža ACO kanala za odvodnju kuhinje u higijenskoj izvedbi. Tijelo kanala iz nehrđajućeg čelika AISI 304 dodatno zaštićen postupkom piko-pasivizacije. Svi spojevi izrađeni sa radijusom većim od 3 mm prema higijenskom dizajnu HRN EN 14159 te EHEDG standardima za prehrambenu industriju, radi mlakšeg čišćenja i održavanja. Tijelo izvedeno s padom prema sredini i izljevom </t>
    </r>
    <r>
      <rPr>
        <sz val="11"/>
        <color theme="1"/>
        <rFont val="Calibri"/>
        <family val="2"/>
        <charset val="238"/>
      </rPr>
      <t>ø 142 mm za spoj na podni slivnik 157. Slivnik sa vertikalnim izljevom DN100, protoka 3,5 l/sec i prirubnicom za ljepljenje hidroizolacije. Tijelo opremljeno ankerima za beton i nogicama za nivelaciju prilikom ugradnje te sitom za sakupljanje nečistoća. Pokrovna rešetka protuklizna,mrežasta razreda opterećenja A15 za pješačko opterećenje, završna obrada rešetke elektropoliranje radi lakšeg čišćenja.Slivnik je potrebno spojiti na postojeću odvodnu cijev što je također u cijeni. Radove izvesti do pune funkcionalnosti.</t>
    </r>
  </si>
  <si>
    <t>Privremeno blindiranje instalacije T/H vode, pare, povrata kondenzata, odvoda, zaštita el. kablova             ( izolacija kablova) i plinske cijevi na mjestu demontirane opreme.</t>
  </si>
  <si>
    <t>ZIDARSKI  RADOVI</t>
  </si>
  <si>
    <t>ZIDARSKI RADOVI  UKUPNO:</t>
  </si>
  <si>
    <t>Zaštita gornje površine glazure ( estriha) od agresivnih tvari, sredstva za čišćenje i sl. epoxi bojom za beton.</t>
  </si>
  <si>
    <t>Dobava i polaganje podnih protukliznih ( R11) keramičkih pločica I. klase, boje i veličine po izboru naručitelja.Pločice se postavljaju lijepljenjem na pod u bolničkoj kuhinji. U cijeni i silikoniziranje svih uglova, epoksidna masa za fugiranje.</t>
  </si>
  <si>
    <t>Dio radova će biti neophodno izvesti u poslijepodnevnim satima ( ili subotom / nedjeljom) ovisno o radu bolničke kuhinje kako se ne bi prekidao proces pripremanja hrane.Stavka zasebno opisana u troškovniku.</t>
  </si>
  <si>
    <t>Demontaža armstrong spuštenog stropa od gk. ploča i vraćanje u prvobitno stanje nakon završetka radova - pristup inst. s  bolničke Ljekarne</t>
  </si>
  <si>
    <t>Rezanje,demontaža i zbrinjavanje cijevnog razvoda pare koji se vodi iznad spuštenog stropa u bolničkoj ljekarni. Predviđeno je da se čelične cijevi  odrežu i demontiraju zajedno  s prirubnicama:</t>
  </si>
  <si>
    <t>Dobava i zavarivanje čeličnih prirubnica na  cijevi,montaža na parni kuglasti prirubnički ventil s zamjenom brtve, čišćenjem, pripasavanjem i drugim potrebnim radnjama do pune funkcionalnosti. Dimenzije prirubnica:</t>
  </si>
  <si>
    <t xml:space="preserve">Topla i hladna tlačna proba i ispitivanje novog razvoda pare na 7 bara.Tlačnu probu izvesti prema standardu ,obavezna  izrada izvješća o tlačnoj probi. Ponovno punjenje sistema pare s puštanjem u pogon. </t>
  </si>
  <si>
    <t>Potrebni građevinski radovi kod demontaže/montaže razvoda parovoda ( bušenje, te saniranje otvora u nosivoj međukatnoj konstrukciji - stropu, podu reparaturnim mortom ili sl.)</t>
  </si>
  <si>
    <t>Utvrđivanje položaja postojećih instalacija vodovoda i najbližeg mjesta na kojem postoji mogućnost zatvaranja dovoda hladne i tople vode,Zatvaranje dotoka vode , pražnjenje sistema sanitarne vode da se omogući rekonstrukcija cijevne mreže. Radove izvesti u kordinaciji s teh. službom ŽB Čakovec.</t>
  </si>
  <si>
    <t>- proboj  15x15</t>
  </si>
  <si>
    <t>Skidanje postojećih podnih keramičkih pločica i slojeva poda do čvrste podloge (nosive konstrukcije ab ploče) u kuhinji na lokaciji demontirane opreme te odvoz materijala na javnu deponiju. Debljina slojeva poda cca 7-10 cm. Nakon skidanja obloge, površinu je potrebno  očistititi i pripremiti za izradu glazure. U stavku su uključeni i radovi na  prilagodbi otvora  u podu za ugradnju ACO kanala za odvodnju.
U cijeni sve komplet, sa horizontalnim i vertikalnim transportom i odvozom materijala na deponiju udaljenosti do 20 km.</t>
  </si>
  <si>
    <t>Dobava i postava XPS-a ( Stirodur) u ukupnoj debljini 8 cm na koji dolazi sloj cementne glazure opisan u prethodnoj stavci. Ploče od XPS-a se polažu na prethodno pripremljenu podlogu poda u inox-ov okvir dim. 415x160 cm, visine 15 cm kojeg osigurava Naručitelj. Okvir je prethodno potrebno iznivelirati i pričvrstiti u podlogu. U cijeni stavke uključiti i izradu kutija za instalacijske prodore, ( dovod/povrat pare, plin, voda, struja).Gornju površinu glazure je potrebno iznivelirati i ručno zagladiti do potpune ravnine, u svemu pripremljeno za daljnu obradu.</t>
  </si>
  <si>
    <t>Dobava materijala i izrada glazure iz sitnozrnog pijeska (0-8 mm), deb. 5.5 -  7cm  gdje su skinuti svi slojevi poda do ab  ploče konstrukcije .Spoj stare i nove glazure izvesti odgovarajućim premazom za bolje prianjanje. Estrih  je potrebno armirati polipropilenskim vlaknima što je u cijeni.</t>
  </si>
  <si>
    <t xml:space="preserve">Razni nepredviđeni radovi koji se nisu mogli predvidjeti prilikom izrade troškovnika; obračun po satu </t>
  </si>
  <si>
    <t>KV</t>
  </si>
  <si>
    <t>NKV</t>
  </si>
  <si>
    <t>ZAVRŠNI  RADOVI UKUPNO:</t>
  </si>
  <si>
    <t>Napomena: Na mjestu izvođenja radova u bolničkoj kuhinji  Naručitelj će prethodno osigurati demontažu i zbrinjavanje postojeće ugostiteljske opreme za pripremu hrane.</t>
  </si>
  <si>
    <t>Naručitelj:</t>
  </si>
  <si>
    <t xml:space="preserve">ŽUPANIJSKA BOLNICA ČAKOVEC </t>
  </si>
  <si>
    <t>Sjedište:</t>
  </si>
  <si>
    <t xml:space="preserve">IVANA GORANA KOVAČIĆA 1E, 40000 ČAKOVEC </t>
  </si>
  <si>
    <t>OIB:</t>
  </si>
  <si>
    <t>83506206752</t>
  </si>
  <si>
    <t>NAZIV PREDMETA NABAVE: RADOVI U BOLNIČKOJ KUHINJI</t>
  </si>
  <si>
    <t>PROCIJENJENA VRIJEDNOST NABAVE (bez PDV-a): 11.800,00 EUR</t>
  </si>
  <si>
    <t>Ponuditelj:_________________________</t>
  </si>
  <si>
    <t>Sjedište:___________________________</t>
  </si>
  <si>
    <t>OIB:_______________________________</t>
  </si>
  <si>
    <t>R.br.</t>
  </si>
  <si>
    <t>Opis stavke</t>
  </si>
  <si>
    <t>j. mjere</t>
  </si>
  <si>
    <t>količina</t>
  </si>
  <si>
    <t>cijena</t>
  </si>
  <si>
    <t>ukupno</t>
  </si>
</sst>
</file>

<file path=xl/styles.xml><?xml version="1.0" encoding="utf-8"?>
<styleSheet xmlns="http://schemas.openxmlformats.org/spreadsheetml/2006/main">
  <numFmts count="2">
    <numFmt numFmtId="43" formatCode="_-* #,##0.00\ _k_n_-;\-* #,##0.00\ _k_n_-;_-* &quot;-&quot;??\ _k_n_-;_-@_-"/>
    <numFmt numFmtId="164" formatCode="#,##0.00;[Red]#,##0.00"/>
  </numFmts>
  <fonts count="10">
    <font>
      <sz val="11"/>
      <color theme="1"/>
      <name val="Calibri"/>
      <family val="2"/>
      <charset val="238"/>
      <scheme val="minor"/>
    </font>
    <font>
      <b/>
      <sz val="10"/>
      <name val="Arial Narrow"/>
      <family val="2"/>
    </font>
    <font>
      <sz val="10"/>
      <name val="Arial"/>
      <family val="2"/>
      <charset val="238"/>
    </font>
    <font>
      <sz val="10"/>
      <name val="Arial Narrow"/>
      <family val="2"/>
      <charset val="238"/>
    </font>
    <font>
      <b/>
      <sz val="11"/>
      <color theme="1"/>
      <name val="Calibri"/>
      <family val="2"/>
      <charset val="238"/>
      <scheme val="minor"/>
    </font>
    <font>
      <i/>
      <sz val="11"/>
      <color theme="1"/>
      <name val="Calibri"/>
      <family val="2"/>
      <charset val="238"/>
      <scheme val="minor"/>
    </font>
    <font>
      <sz val="11"/>
      <color theme="1"/>
      <name val="Calibri"/>
      <family val="2"/>
      <charset val="238"/>
    </font>
    <font>
      <sz val="10"/>
      <name val="Arial Narrow"/>
      <family val="2"/>
    </font>
    <font>
      <sz val="11"/>
      <name val="Calibri"/>
      <family val="2"/>
      <charset val="238"/>
      <scheme val="minor"/>
    </font>
    <font>
      <b/>
      <sz val="12"/>
      <color theme="1"/>
      <name val="Calibri"/>
      <family val="2"/>
      <charset val="238"/>
      <scheme val="minor"/>
    </font>
  </fonts>
  <fills count="11">
    <fill>
      <patternFill patternType="none"/>
    </fill>
    <fill>
      <patternFill patternType="gray125"/>
    </fill>
    <fill>
      <patternFill patternType="solid">
        <fgColor indexed="46"/>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0" fontId="2" fillId="0" borderId="0"/>
  </cellStyleXfs>
  <cellXfs count="125">
    <xf numFmtId="0" fontId="0" fillId="0" borderId="0" xfId="0"/>
    <xf numFmtId="49" fontId="1" fillId="2" borderId="0" xfId="0" applyNumberFormat="1" applyFont="1" applyFill="1" applyBorder="1" applyAlignment="1">
      <alignment horizontal="center" vertical="top" wrapText="1"/>
    </xf>
    <xf numFmtId="49" fontId="1" fillId="2" borderId="0" xfId="0" applyNumberFormat="1" applyFont="1" applyFill="1" applyBorder="1" applyAlignment="1">
      <alignment horizontal="left" vertical="top" wrapText="1"/>
    </xf>
    <xf numFmtId="4" fontId="1" fillId="2" borderId="0" xfId="0" applyNumberFormat="1" applyFont="1" applyFill="1" applyBorder="1" applyAlignment="1">
      <alignment horizontal="center" vertical="top" wrapText="1"/>
    </xf>
    <xf numFmtId="49" fontId="0" fillId="0" borderId="0" xfId="0" applyNumberFormat="1" applyAlignment="1">
      <alignment vertical="justify"/>
    </xf>
    <xf numFmtId="49" fontId="0" fillId="0" borderId="0" xfId="0" applyNumberFormat="1" applyAlignment="1">
      <alignment horizontal="center" vertical="justify"/>
    </xf>
    <xf numFmtId="4" fontId="2" fillId="0" borderId="0" xfId="0" applyNumberFormat="1" applyFont="1" applyAlignment="1">
      <alignment vertical="center"/>
    </xf>
    <xf numFmtId="4" fontId="0" fillId="0" borderId="0" xfId="0" applyNumberFormat="1" applyAlignment="1">
      <alignment vertical="center"/>
    </xf>
    <xf numFmtId="0" fontId="2" fillId="0" borderId="0" xfId="1" applyNumberFormat="1" applyFont="1" applyBorder="1" applyAlignment="1">
      <alignment horizontal="left" vertical="top" wrapText="1"/>
    </xf>
    <xf numFmtId="4" fontId="2" fillId="0" borderId="0" xfId="0" applyNumberFormat="1" applyFont="1" applyBorder="1" applyAlignment="1">
      <alignment vertical="center"/>
    </xf>
    <xf numFmtId="0" fontId="3" fillId="0" borderId="0" xfId="0" applyFont="1" applyBorder="1" applyAlignment="1">
      <alignment horizontal="justify" vertical="top" wrapText="1"/>
    </xf>
    <xf numFmtId="0" fontId="0" fillId="0" borderId="0" xfId="0" applyAlignment="1">
      <alignment wrapText="1"/>
    </xf>
    <xf numFmtId="49" fontId="0" fillId="0" borderId="0" xfId="0" applyNumberFormat="1" applyAlignment="1">
      <alignment horizontal="center" vertical="center"/>
    </xf>
    <xf numFmtId="4" fontId="2" fillId="0" borderId="0" xfId="0" applyNumberFormat="1" applyFont="1" applyAlignment="1">
      <alignment horizontal="center" vertical="center"/>
    </xf>
    <xf numFmtId="4" fontId="0" fillId="0" borderId="0" xfId="0" applyNumberFormat="1" applyAlignment="1">
      <alignment horizontal="center" vertical="center"/>
    </xf>
    <xf numFmtId="3" fontId="2" fillId="0" borderId="0" xfId="0" applyNumberFormat="1" applyFont="1" applyAlignment="1">
      <alignment horizontal="center" vertical="center"/>
    </xf>
    <xf numFmtId="49" fontId="0" fillId="0" borderId="0" xfId="0" applyNumberFormat="1" applyBorder="1" applyAlignment="1">
      <alignment vertical="justify"/>
    </xf>
    <xf numFmtId="49" fontId="2" fillId="0" borderId="0" xfId="0" applyNumberFormat="1" applyFont="1" applyBorder="1" applyAlignment="1">
      <alignment vertical="justify"/>
    </xf>
    <xf numFmtId="4" fontId="2" fillId="3" borderId="0" xfId="0" applyNumberFormat="1" applyFont="1" applyFill="1" applyAlignment="1">
      <alignment vertical="center"/>
    </xf>
    <xf numFmtId="4" fontId="0" fillId="3" borderId="0" xfId="0" applyNumberFormat="1" applyFill="1" applyAlignment="1">
      <alignment vertical="center"/>
    </xf>
    <xf numFmtId="49" fontId="7" fillId="0" borderId="0" xfId="0" applyNumberFormat="1" applyFont="1" applyFill="1" applyBorder="1" applyAlignment="1">
      <alignment horizontal="center" vertical="center" wrapText="1"/>
    </xf>
    <xf numFmtId="49" fontId="0" fillId="0" borderId="0" xfId="0" applyNumberFormat="1" applyBorder="1" applyAlignment="1">
      <alignment horizontal="center" vertical="center"/>
    </xf>
    <xf numFmtId="0" fontId="8" fillId="0" borderId="0" xfId="1" applyNumberFormat="1" applyFont="1" applyBorder="1" applyAlignment="1">
      <alignment horizontal="left" vertical="top" wrapText="1"/>
    </xf>
    <xf numFmtId="0" fontId="8" fillId="0" borderId="0" xfId="0" applyFont="1" applyBorder="1" applyAlignment="1">
      <alignment horizontal="justify" vertical="top" wrapText="1"/>
    </xf>
    <xf numFmtId="0" fontId="0" fillId="5" borderId="0" xfId="0" applyFill="1"/>
    <xf numFmtId="0" fontId="0" fillId="0" borderId="0" xfId="0" applyAlignment="1">
      <alignment horizontal="center" vertical="center"/>
    </xf>
    <xf numFmtId="2" fontId="0" fillId="0" borderId="0" xfId="0" applyNumberFormat="1" applyAlignment="1">
      <alignment horizontal="center" vertical="center"/>
    </xf>
    <xf numFmtId="4" fontId="0" fillId="0" borderId="0" xfId="0" applyNumberFormat="1"/>
    <xf numFmtId="0" fontId="0" fillId="6" borderId="0" xfId="0" applyFill="1"/>
    <xf numFmtId="0" fontId="5" fillId="0" borderId="0" xfId="0" applyFont="1" applyAlignment="1">
      <alignment horizontal="left" vertical="top" wrapText="1"/>
    </xf>
    <xf numFmtId="0" fontId="0" fillId="7" borderId="0" xfId="0" applyFill="1"/>
    <xf numFmtId="0" fontId="0" fillId="4" borderId="0" xfId="0" applyFill="1"/>
    <xf numFmtId="0" fontId="0" fillId="8" borderId="0" xfId="0" applyFill="1" applyAlignment="1"/>
    <xf numFmtId="0" fontId="0" fillId="9" borderId="0" xfId="0" applyFill="1"/>
    <xf numFmtId="164" fontId="0" fillId="8" borderId="0" xfId="0" applyNumberFormat="1" applyFill="1" applyAlignment="1"/>
    <xf numFmtId="0" fontId="5" fillId="0" borderId="0" xfId="0" applyFont="1" applyAlignment="1">
      <alignment horizontal="left" vertical="center" wrapText="1"/>
    </xf>
    <xf numFmtId="0" fontId="0" fillId="10" borderId="0" xfId="0" applyFill="1"/>
    <xf numFmtId="0" fontId="0" fillId="0" borderId="0" xfId="0" applyAlignment="1">
      <alignment vertical="top"/>
    </xf>
    <xf numFmtId="0" fontId="4" fillId="0" borderId="0" xfId="0" applyFont="1" applyAlignment="1">
      <alignment horizontal="left" vertical="top" wrapText="1"/>
    </xf>
    <xf numFmtId="49" fontId="7" fillId="0" borderId="0" xfId="0" applyNumberFormat="1" applyFont="1" applyAlignment="1">
      <alignment vertical="justify"/>
    </xf>
    <xf numFmtId="49" fontId="7" fillId="0" borderId="0" xfId="0" applyNumberFormat="1" applyFont="1" applyAlignment="1">
      <alignment horizontal="center" vertical="justify"/>
    </xf>
    <xf numFmtId="4" fontId="7" fillId="0" borderId="0" xfId="0" applyNumberFormat="1" applyFont="1" applyAlignment="1">
      <alignment vertical="center"/>
    </xf>
    <xf numFmtId="4" fontId="1" fillId="0" borderId="0" xfId="0"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49" fontId="1" fillId="0" borderId="0" xfId="0" applyNumberFormat="1" applyFont="1" applyFill="1" applyBorder="1" applyAlignment="1">
      <alignment horizontal="center" vertical="top" wrapText="1"/>
    </xf>
    <xf numFmtId="49" fontId="1" fillId="0" borderId="0" xfId="0" applyNumberFormat="1" applyFont="1" applyFill="1" applyBorder="1" applyAlignment="1">
      <alignment horizontal="left" vertical="top" wrapText="1"/>
    </xf>
    <xf numFmtId="4" fontId="0" fillId="0" borderId="1" xfId="0" applyNumberFormat="1" applyBorder="1" applyAlignment="1">
      <alignment horizontal="center" vertical="center"/>
    </xf>
    <xf numFmtId="4" fontId="0" fillId="0" borderId="0" xfId="0" applyNumberFormat="1" applyBorder="1" applyAlignment="1">
      <alignment horizontal="center" vertical="center"/>
    </xf>
    <xf numFmtId="4" fontId="0" fillId="0" borderId="1" xfId="0" applyNumberFormat="1" applyBorder="1" applyAlignment="1">
      <alignment vertical="center"/>
    </xf>
    <xf numFmtId="2" fontId="0" fillId="0" borderId="1" xfId="0" applyNumberFormat="1" applyBorder="1" applyAlignment="1">
      <alignment horizontal="center"/>
    </xf>
    <xf numFmtId="4" fontId="0" fillId="0" borderId="1" xfId="0" applyNumberFormat="1" applyBorder="1" applyAlignment="1">
      <alignment horizontal="center"/>
    </xf>
    <xf numFmtId="2" fontId="0" fillId="0" borderId="1" xfId="0" applyNumberFormat="1" applyBorder="1" applyAlignment="1">
      <alignment horizontal="center" vertical="center"/>
    </xf>
    <xf numFmtId="0" fontId="0" fillId="0" borderId="1" xfId="0" applyBorder="1" applyAlignment="1">
      <alignment horizontal="center" vertical="center"/>
    </xf>
    <xf numFmtId="49" fontId="0" fillId="0" borderId="2" xfId="0" applyNumberFormat="1" applyBorder="1" applyAlignment="1">
      <alignment horizontal="center" vertical="center"/>
    </xf>
    <xf numFmtId="49" fontId="0" fillId="0" borderId="2" xfId="0" applyNumberFormat="1" applyBorder="1" applyAlignment="1">
      <alignment wrapText="1"/>
    </xf>
    <xf numFmtId="49" fontId="0" fillId="0" borderId="2" xfId="0" applyNumberFormat="1" applyBorder="1" applyAlignment="1">
      <alignment vertical="justify"/>
    </xf>
    <xf numFmtId="49" fontId="0" fillId="0" borderId="2" xfId="0" applyNumberFormat="1" applyBorder="1" applyAlignment="1">
      <alignment horizontal="left" vertical="justify"/>
    </xf>
    <xf numFmtId="49" fontId="0" fillId="0" borderId="2" xfId="0" applyNumberFormat="1" applyBorder="1" applyAlignment="1">
      <alignment vertical="top" wrapText="1"/>
    </xf>
    <xf numFmtId="0" fontId="0" fillId="0" borderId="2" xfId="0" applyBorder="1" applyAlignment="1">
      <alignment vertical="top" wrapText="1"/>
    </xf>
    <xf numFmtId="49" fontId="8" fillId="0" borderId="2" xfId="0" applyNumberFormat="1" applyFont="1" applyFill="1" applyBorder="1" applyAlignment="1">
      <alignment horizontal="center" vertical="center" wrapText="1"/>
    </xf>
    <xf numFmtId="49" fontId="8" fillId="0" borderId="2" xfId="0" applyNumberFormat="1" applyFont="1" applyBorder="1" applyAlignment="1">
      <alignment vertical="justify"/>
    </xf>
    <xf numFmtId="49" fontId="7" fillId="0" borderId="2" xfId="0" applyNumberFormat="1" applyFont="1" applyFill="1" applyBorder="1" applyAlignment="1">
      <alignment horizontal="center" vertical="center" wrapText="1"/>
    </xf>
    <xf numFmtId="0" fontId="8" fillId="0" borderId="2" xfId="1" applyNumberFormat="1" applyFont="1" applyBorder="1" applyAlignment="1">
      <alignment horizontal="left" vertical="top" wrapText="1"/>
    </xf>
    <xf numFmtId="49" fontId="2" fillId="0" borderId="2" xfId="0" applyNumberFormat="1" applyFont="1" applyBorder="1" applyAlignment="1">
      <alignment horizontal="center" vertical="center"/>
    </xf>
    <xf numFmtId="0" fontId="0" fillId="0" borderId="2" xfId="0" applyBorder="1" applyAlignment="1">
      <alignment wrapText="1"/>
    </xf>
    <xf numFmtId="0" fontId="8" fillId="0" borderId="2" xfId="0" applyFont="1" applyBorder="1" applyAlignment="1">
      <alignment horizontal="justify" vertical="top" wrapText="1"/>
    </xf>
    <xf numFmtId="0" fontId="0" fillId="0" borderId="2" xfId="0" applyBorder="1" applyAlignment="1">
      <alignment vertical="center" wrapText="1"/>
    </xf>
    <xf numFmtId="49" fontId="2" fillId="0" borderId="2" xfId="0" applyNumberFormat="1" applyFont="1" applyBorder="1" applyAlignment="1">
      <alignment vertical="justify"/>
    </xf>
    <xf numFmtId="49" fontId="0" fillId="0" borderId="2" xfId="0" applyNumberFormat="1" applyBorder="1" applyAlignment="1">
      <alignment vertical="justify" wrapText="1"/>
    </xf>
    <xf numFmtId="0" fontId="8" fillId="0" borderId="2" xfId="0" applyFont="1" applyBorder="1" applyAlignment="1">
      <alignment horizontal="left" vertical="top"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left" vertical="top" wrapText="1"/>
    </xf>
    <xf numFmtId="0" fontId="8" fillId="0" borderId="2" xfId="2" applyFont="1" applyBorder="1" applyAlignment="1">
      <alignment horizontal="justify" vertical="top"/>
    </xf>
    <xf numFmtId="0" fontId="0" fillId="0" borderId="3" xfId="0" applyBorder="1" applyAlignment="1">
      <alignment horizontal="center" vertical="center"/>
    </xf>
    <xf numFmtId="2" fontId="0" fillId="0" borderId="3" xfId="0" applyNumberFormat="1" applyBorder="1" applyAlignment="1">
      <alignment horizontal="center" vertical="center"/>
    </xf>
    <xf numFmtId="0" fontId="0" fillId="0" borderId="0" xfId="0" applyBorder="1"/>
    <xf numFmtId="4" fontId="2"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4" fontId="0" fillId="0" borderId="4" xfId="0" applyNumberFormat="1" applyBorder="1" applyAlignment="1">
      <alignment horizontal="center" vertical="center"/>
    </xf>
    <xf numFmtId="0" fontId="0" fillId="0" borderId="5" xfId="0" applyBorder="1" applyAlignment="1">
      <alignment horizontal="center" vertical="center"/>
    </xf>
    <xf numFmtId="49" fontId="0" fillId="0" borderId="2" xfId="0" applyNumberFormat="1" applyBorder="1" applyAlignment="1">
      <alignment horizontal="left" vertical="top" wrapText="1"/>
    </xf>
    <xf numFmtId="49" fontId="7" fillId="0" borderId="0" xfId="0" applyNumberFormat="1" applyFont="1" applyAlignment="1">
      <alignment vertical="center"/>
    </xf>
    <xf numFmtId="49" fontId="7" fillId="0" borderId="0" xfId="0" applyNumberFormat="1" applyFont="1" applyAlignment="1">
      <alignment horizontal="center" vertical="center"/>
    </xf>
    <xf numFmtId="49" fontId="1" fillId="2" borderId="0" xfId="0" applyNumberFormat="1" applyFont="1" applyFill="1" applyBorder="1" applyAlignment="1">
      <alignment horizontal="center" vertical="center" wrapText="1"/>
    </xf>
    <xf numFmtId="49" fontId="1" fillId="3" borderId="0" xfId="0" applyNumberFormat="1" applyFont="1" applyFill="1" applyBorder="1" applyAlignment="1">
      <alignment horizontal="center" vertical="center" wrapText="1"/>
    </xf>
    <xf numFmtId="0" fontId="0" fillId="6" borderId="0" xfId="0" applyFill="1" applyAlignment="1">
      <alignment vertical="center"/>
    </xf>
    <xf numFmtId="49" fontId="0" fillId="0" borderId="0" xfId="0" applyNumberFormat="1" applyFont="1" applyBorder="1" applyAlignment="1">
      <alignment horizontal="center" vertical="center"/>
    </xf>
    <xf numFmtId="0" fontId="0" fillId="5" borderId="0" xfId="0" applyFill="1" applyAlignment="1">
      <alignment horizontal="center" vertical="center"/>
    </xf>
    <xf numFmtId="0" fontId="0" fillId="9"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4" borderId="0" xfId="0" applyFill="1" applyAlignment="1">
      <alignment horizontal="center" vertical="center"/>
    </xf>
    <xf numFmtId="0" fontId="0" fillId="10" borderId="0" xfId="0" applyFill="1" applyAlignment="1">
      <alignment horizontal="center" vertical="center"/>
    </xf>
    <xf numFmtId="4" fontId="2" fillId="0" borderId="0" xfId="0" applyNumberFormat="1" applyFont="1" applyBorder="1" applyAlignment="1">
      <alignment horizontal="center" vertical="center"/>
    </xf>
    <xf numFmtId="49" fontId="1" fillId="3" borderId="0" xfId="0" applyNumberFormat="1"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center" vertical="center"/>
    </xf>
    <xf numFmtId="49" fontId="1" fillId="0" borderId="2" xfId="0" applyNumberFormat="1" applyFont="1" applyFill="1" applyBorder="1" applyAlignment="1">
      <alignment horizontal="center" vertical="top" wrapText="1"/>
    </xf>
    <xf numFmtId="4" fontId="1" fillId="0" borderId="2" xfId="0" applyNumberFormat="1" applyFont="1" applyFill="1" applyBorder="1" applyAlignment="1">
      <alignment horizontal="center" vertical="top" wrapText="1"/>
    </xf>
    <xf numFmtId="164" fontId="1" fillId="0" borderId="2" xfId="0" applyNumberFormat="1" applyFont="1" applyFill="1" applyBorder="1" applyAlignment="1">
      <alignment horizontal="center" vertical="top" wrapText="1"/>
    </xf>
    <xf numFmtId="49" fontId="4" fillId="0" borderId="0" xfId="0" applyNumberFormat="1" applyFont="1" applyAlignment="1">
      <alignment vertical="justify"/>
    </xf>
    <xf numFmtId="0" fontId="4" fillId="9" borderId="0" xfId="0" applyFont="1" applyFill="1" applyAlignment="1">
      <alignment horizontal="center" vertical="center"/>
    </xf>
    <xf numFmtId="0" fontId="4" fillId="9" borderId="0" xfId="0" applyFont="1" applyFill="1"/>
    <xf numFmtId="4" fontId="4" fillId="9" borderId="0" xfId="0" applyNumberFormat="1" applyFont="1" applyFill="1"/>
    <xf numFmtId="0" fontId="4" fillId="6" borderId="0" xfId="0" applyFont="1" applyFill="1" applyAlignment="1">
      <alignment horizontal="center" vertical="center"/>
    </xf>
    <xf numFmtId="0" fontId="4" fillId="6" borderId="0" xfId="0" applyFont="1" applyFill="1"/>
    <xf numFmtId="4" fontId="4" fillId="6" borderId="0" xfId="0" applyNumberFormat="1" applyFont="1" applyFill="1"/>
    <xf numFmtId="0" fontId="4" fillId="5" borderId="0" xfId="0" applyFont="1" applyFill="1" applyAlignment="1">
      <alignment horizontal="center" vertical="center"/>
    </xf>
    <xf numFmtId="0" fontId="4" fillId="5" borderId="0" xfId="0" applyFont="1" applyFill="1"/>
    <xf numFmtId="4" fontId="4" fillId="5" borderId="0" xfId="0" applyNumberFormat="1" applyFont="1" applyFill="1"/>
    <xf numFmtId="0" fontId="4" fillId="10" borderId="0" xfId="0" applyFont="1" applyFill="1"/>
    <xf numFmtId="4" fontId="4" fillId="10" borderId="0" xfId="0" applyNumberFormat="1" applyFont="1" applyFill="1" applyAlignment="1">
      <alignment horizontal="center" vertical="center"/>
    </xf>
    <xf numFmtId="0" fontId="4" fillId="3" borderId="0" xfId="0" applyFont="1" applyFill="1" applyAlignment="1">
      <alignment horizontal="center" wrapText="1"/>
    </xf>
    <xf numFmtId="0" fontId="9" fillId="8" borderId="0" xfId="0" applyFont="1" applyFill="1" applyAlignment="1">
      <alignment horizontal="right"/>
    </xf>
    <xf numFmtId="4" fontId="1" fillId="0" borderId="0" xfId="0" applyNumberFormat="1" applyFont="1" applyAlignment="1">
      <alignment horizontal="left" vertical="center"/>
    </xf>
    <xf numFmtId="49" fontId="1" fillId="0" borderId="0" xfId="0" applyNumberFormat="1" applyFont="1" applyAlignment="1">
      <alignment horizontal="left" vertical="center"/>
    </xf>
    <xf numFmtId="49" fontId="2" fillId="3" borderId="0" xfId="0" applyNumberFormat="1" applyFont="1" applyFill="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Border="1" applyAlignment="1">
      <alignment horizontal="center" vertical="center"/>
    </xf>
    <xf numFmtId="49" fontId="1" fillId="4" borderId="0"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0" borderId="0" xfId="0" applyNumberFormat="1" applyFont="1" applyAlignment="1">
      <alignment horizontal="center" vertical="center"/>
    </xf>
    <xf numFmtId="0" fontId="0" fillId="0" borderId="0" xfId="0" applyAlignment="1">
      <alignment horizontal="center" vertical="center" wrapText="1"/>
    </xf>
    <xf numFmtId="0" fontId="4" fillId="10" borderId="0" xfId="0" applyFont="1" applyFill="1" applyAlignment="1">
      <alignment horizontal="center" vertical="center"/>
    </xf>
  </cellXfs>
  <cellStyles count="3">
    <cellStyle name="Normalno 10" xfId="2"/>
    <cellStyle name="Obično" xfId="0" builtinId="0"/>
    <cellStyle name="Zarez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55"/>
  <sheetViews>
    <sheetView tabSelected="1" view="pageBreakPreview" zoomScale="85" zoomScaleNormal="100" zoomScaleSheetLayoutView="85" workbookViewId="0">
      <selection activeCell="M156" sqref="M156"/>
    </sheetView>
  </sheetViews>
  <sheetFormatPr defaultRowHeight="15"/>
  <cols>
    <col min="1" max="1" width="9.42578125" style="25" customWidth="1"/>
    <col min="2" max="2" width="48" customWidth="1"/>
    <col min="3" max="3" width="9.42578125" customWidth="1"/>
    <col min="4" max="4" width="9.85546875" customWidth="1"/>
    <col min="5" max="5" width="10.140625" customWidth="1"/>
    <col min="6" max="6" width="11" customWidth="1"/>
  </cols>
  <sheetData>
    <row r="1" spans="1:8">
      <c r="A1" s="122" t="s">
        <v>99</v>
      </c>
      <c r="B1" s="82" t="s">
        <v>100</v>
      </c>
      <c r="C1" s="83"/>
      <c r="D1" s="115" t="s">
        <v>107</v>
      </c>
      <c r="E1" s="115"/>
      <c r="F1" s="115"/>
    </row>
    <row r="2" spans="1:8" ht="36.75" customHeight="1">
      <c r="A2" s="122" t="s">
        <v>101</v>
      </c>
      <c r="B2" s="82" t="s">
        <v>102</v>
      </c>
      <c r="C2" s="83"/>
      <c r="D2" s="115" t="s">
        <v>108</v>
      </c>
      <c r="E2" s="115"/>
      <c r="F2" s="115"/>
      <c r="G2" s="38"/>
      <c r="H2" s="37"/>
    </row>
    <row r="3" spans="1:8">
      <c r="A3" s="122" t="s">
        <v>103</v>
      </c>
      <c r="B3" s="82" t="s">
        <v>104</v>
      </c>
      <c r="C3" s="83"/>
      <c r="D3" s="115" t="s">
        <v>109</v>
      </c>
      <c r="E3" s="115"/>
      <c r="F3" s="115"/>
    </row>
    <row r="4" spans="1:8" ht="18" customHeight="1">
      <c r="A4" s="83"/>
      <c r="B4" s="39"/>
      <c r="C4" s="40"/>
      <c r="D4" s="41"/>
      <c r="E4" s="41"/>
      <c r="F4" s="41"/>
    </row>
    <row r="5" spans="1:8">
      <c r="A5" s="116" t="s">
        <v>105</v>
      </c>
      <c r="B5" s="116"/>
      <c r="C5" s="116"/>
      <c r="D5" s="116"/>
      <c r="E5" s="116"/>
      <c r="F5" s="116"/>
    </row>
    <row r="6" spans="1:8">
      <c r="A6" s="116" t="s">
        <v>106</v>
      </c>
      <c r="B6" s="116"/>
      <c r="C6" s="116"/>
      <c r="D6" s="116"/>
      <c r="E6" s="116"/>
      <c r="F6" s="116"/>
    </row>
    <row r="9" spans="1:8">
      <c r="A9" s="113" t="s">
        <v>75</v>
      </c>
      <c r="B9" s="113"/>
      <c r="C9" s="113"/>
      <c r="D9" s="113"/>
    </row>
    <row r="10" spans="1:8">
      <c r="A10" s="123"/>
      <c r="B10" s="11"/>
      <c r="C10" s="11"/>
      <c r="D10" s="11"/>
    </row>
    <row r="11" spans="1:8" ht="60.75" customHeight="1">
      <c r="A11" s="12"/>
      <c r="B11" s="29" t="s">
        <v>5</v>
      </c>
      <c r="C11" s="5"/>
      <c r="D11" s="6"/>
      <c r="E11" s="7"/>
      <c r="F11" s="7"/>
    </row>
    <row r="12" spans="1:8" ht="75">
      <c r="A12" s="12"/>
      <c r="B12" s="35" t="s">
        <v>83</v>
      </c>
      <c r="C12" s="5"/>
      <c r="D12" s="6"/>
      <c r="E12" s="7"/>
      <c r="F12" s="7"/>
    </row>
    <row r="13" spans="1:8" ht="36.75" customHeight="1">
      <c r="A13" s="12"/>
      <c r="B13" s="4"/>
      <c r="C13" s="5"/>
      <c r="D13" s="6"/>
      <c r="E13" s="7"/>
      <c r="F13" s="7"/>
    </row>
    <row r="14" spans="1:8">
      <c r="A14" s="84"/>
      <c r="B14" s="2" t="s">
        <v>24</v>
      </c>
      <c r="C14" s="1"/>
      <c r="D14" s="1"/>
      <c r="E14" s="1"/>
      <c r="F14" s="1"/>
      <c r="G14" s="25"/>
    </row>
    <row r="15" spans="1:8">
      <c r="A15" s="120"/>
      <c r="B15" s="45"/>
      <c r="C15" s="44"/>
      <c r="D15" s="44"/>
      <c r="E15" s="42"/>
      <c r="F15" s="43"/>
    </row>
    <row r="16" spans="1:8">
      <c r="A16" s="121" t="s">
        <v>110</v>
      </c>
      <c r="B16" s="98" t="s">
        <v>111</v>
      </c>
      <c r="C16" s="98" t="s">
        <v>112</v>
      </c>
      <c r="D16" s="98" t="s">
        <v>113</v>
      </c>
      <c r="E16" s="99" t="s">
        <v>114</v>
      </c>
      <c r="F16" s="100" t="s">
        <v>115</v>
      </c>
    </row>
    <row r="17" spans="1:6">
      <c r="A17" s="120"/>
      <c r="B17" s="45"/>
      <c r="C17" s="44"/>
      <c r="D17" s="44"/>
      <c r="E17" s="42"/>
      <c r="F17" s="43"/>
    </row>
    <row r="18" spans="1:6">
      <c r="A18" s="12"/>
      <c r="B18" s="101" t="s">
        <v>2</v>
      </c>
      <c r="C18" s="5"/>
      <c r="D18" s="6"/>
      <c r="E18" s="7"/>
      <c r="F18" s="7"/>
    </row>
    <row r="19" spans="1:6" ht="15.75" thickBot="1">
      <c r="A19" s="12"/>
      <c r="B19" s="4"/>
      <c r="C19" s="5"/>
      <c r="D19" s="6"/>
      <c r="E19" s="7"/>
      <c r="F19" s="7"/>
    </row>
    <row r="20" spans="1:6" ht="60.75" thickBot="1">
      <c r="A20" s="53" t="s">
        <v>3</v>
      </c>
      <c r="B20" s="54" t="s">
        <v>49</v>
      </c>
      <c r="C20" s="53" t="s">
        <v>40</v>
      </c>
      <c r="D20" s="77">
        <v>40</v>
      </c>
      <c r="E20" s="46"/>
      <c r="F20" s="79">
        <f>D20*E20</f>
        <v>0</v>
      </c>
    </row>
    <row r="21" spans="1:6" ht="15.75" thickBot="1">
      <c r="A21" s="12"/>
      <c r="B21" s="4"/>
      <c r="C21" s="5"/>
      <c r="D21" s="6"/>
      <c r="E21" s="14"/>
      <c r="F21" s="47"/>
    </row>
    <row r="22" spans="1:6" ht="45.75" thickBot="1">
      <c r="A22" s="53" t="s">
        <v>4</v>
      </c>
      <c r="B22" s="57" t="s">
        <v>50</v>
      </c>
      <c r="C22" s="53" t="s">
        <v>40</v>
      </c>
      <c r="D22" s="77">
        <v>20</v>
      </c>
      <c r="E22" s="46"/>
      <c r="F22" s="79">
        <f t="shared" ref="F22:F83" si="0">D22*E22</f>
        <v>0</v>
      </c>
    </row>
    <row r="23" spans="1:6" ht="15.75" thickBot="1">
      <c r="A23" s="12"/>
      <c r="B23" s="4"/>
      <c r="C23" s="5"/>
      <c r="D23" s="6"/>
      <c r="E23" s="14"/>
      <c r="F23" s="47"/>
    </row>
    <row r="24" spans="1:6" ht="45.75" thickBot="1">
      <c r="A24" s="53" t="s">
        <v>10</v>
      </c>
      <c r="B24" s="55" t="s">
        <v>41</v>
      </c>
      <c r="C24" s="53" t="s">
        <v>42</v>
      </c>
      <c r="D24" s="78">
        <v>15</v>
      </c>
      <c r="E24" s="46"/>
      <c r="F24" s="79">
        <f t="shared" si="0"/>
        <v>0</v>
      </c>
    </row>
    <row r="25" spans="1:6" ht="15.75" thickBot="1">
      <c r="A25" s="12"/>
      <c r="B25" s="4"/>
      <c r="C25" s="5"/>
      <c r="D25" s="6"/>
      <c r="E25" s="14"/>
      <c r="F25" s="47"/>
    </row>
    <row r="26" spans="1:6" ht="45.75" thickBot="1">
      <c r="A26" s="53" t="s">
        <v>11</v>
      </c>
      <c r="B26" s="55" t="s">
        <v>84</v>
      </c>
      <c r="C26" s="53" t="s">
        <v>0</v>
      </c>
      <c r="D26" s="78">
        <v>1</v>
      </c>
      <c r="E26" s="46"/>
      <c r="F26" s="79">
        <f t="shared" si="0"/>
        <v>0</v>
      </c>
    </row>
    <row r="27" spans="1:6" ht="15.75" thickBot="1">
      <c r="A27" s="12"/>
      <c r="B27" s="4"/>
      <c r="C27" s="5"/>
      <c r="D27" s="6"/>
      <c r="E27" s="7"/>
      <c r="F27" s="47"/>
    </row>
    <row r="28" spans="1:6" ht="75.75" thickBot="1">
      <c r="A28" s="53" t="s">
        <v>15</v>
      </c>
      <c r="B28" s="55" t="s">
        <v>65</v>
      </c>
      <c r="C28" s="53" t="s">
        <v>0</v>
      </c>
      <c r="D28" s="78">
        <v>1</v>
      </c>
      <c r="E28" s="46"/>
      <c r="F28" s="79">
        <f t="shared" si="0"/>
        <v>0</v>
      </c>
    </row>
    <row r="29" spans="1:6" ht="15.75" thickBot="1">
      <c r="A29" s="12"/>
      <c r="B29" s="4"/>
      <c r="C29" s="5"/>
      <c r="D29" s="6"/>
      <c r="E29" s="7"/>
      <c r="F29" s="47"/>
    </row>
    <row r="30" spans="1:6" ht="75.75" thickBot="1">
      <c r="A30" s="53" t="s">
        <v>71</v>
      </c>
      <c r="B30" s="56" t="s">
        <v>22</v>
      </c>
      <c r="C30" s="53" t="s">
        <v>0</v>
      </c>
      <c r="D30" s="78">
        <v>1</v>
      </c>
      <c r="E30" s="46"/>
      <c r="F30" s="79">
        <f t="shared" si="0"/>
        <v>0</v>
      </c>
    </row>
    <row r="31" spans="1:6">
      <c r="A31" s="12"/>
      <c r="B31" s="4"/>
      <c r="C31" s="5"/>
      <c r="D31" s="6"/>
      <c r="E31" s="7"/>
      <c r="F31" s="47"/>
    </row>
    <row r="32" spans="1:6" ht="60">
      <c r="A32" s="53" t="s">
        <v>25</v>
      </c>
      <c r="B32" s="57" t="s">
        <v>85</v>
      </c>
      <c r="C32" s="5"/>
      <c r="D32" s="6"/>
      <c r="E32" s="7"/>
      <c r="F32" s="47"/>
    </row>
    <row r="33" spans="1:6" ht="15.75" thickBot="1">
      <c r="A33" s="12"/>
      <c r="B33" s="4"/>
      <c r="C33" s="5"/>
      <c r="D33" s="6"/>
      <c r="E33" s="7"/>
      <c r="F33" s="47"/>
    </row>
    <row r="34" spans="1:6" ht="15.75" thickBot="1">
      <c r="A34" s="21"/>
      <c r="B34" s="55" t="s">
        <v>7</v>
      </c>
      <c r="C34" s="53" t="s">
        <v>6</v>
      </c>
      <c r="D34" s="77">
        <v>6</v>
      </c>
      <c r="E34" s="46"/>
      <c r="F34" s="79">
        <f t="shared" si="0"/>
        <v>0</v>
      </c>
    </row>
    <row r="35" spans="1:6" ht="15.75" thickBot="1">
      <c r="A35" s="21"/>
      <c r="B35" s="55" t="s">
        <v>8</v>
      </c>
      <c r="C35" s="53" t="s">
        <v>6</v>
      </c>
      <c r="D35" s="77">
        <v>4</v>
      </c>
      <c r="E35" s="46"/>
      <c r="F35" s="79">
        <f t="shared" si="0"/>
        <v>0</v>
      </c>
    </row>
    <row r="36" spans="1:6" ht="15.75" thickBot="1">
      <c r="A36" s="21"/>
      <c r="B36" s="55" t="s">
        <v>9</v>
      </c>
      <c r="C36" s="53" t="s">
        <v>6</v>
      </c>
      <c r="D36" s="77">
        <v>16</v>
      </c>
      <c r="E36" s="46"/>
      <c r="F36" s="79">
        <f t="shared" si="0"/>
        <v>0</v>
      </c>
    </row>
    <row r="37" spans="1:6" ht="15.75" thickBot="1">
      <c r="A37" s="12"/>
      <c r="B37" s="4"/>
      <c r="C37" s="12"/>
      <c r="D37" s="6"/>
      <c r="E37" s="14"/>
      <c r="F37" s="47"/>
    </row>
    <row r="38" spans="1:6" ht="30.75" thickBot="1">
      <c r="A38" s="53" t="s">
        <v>29</v>
      </c>
      <c r="B38" s="55" t="s">
        <v>23</v>
      </c>
      <c r="C38" s="53" t="s">
        <v>1</v>
      </c>
      <c r="D38" s="78">
        <v>4</v>
      </c>
      <c r="E38" s="46"/>
      <c r="F38" s="79">
        <f t="shared" si="0"/>
        <v>0</v>
      </c>
    </row>
    <row r="39" spans="1:6">
      <c r="A39" s="12"/>
      <c r="B39" s="4"/>
      <c r="C39" s="12"/>
      <c r="D39" s="6"/>
      <c r="E39" s="14"/>
      <c r="F39" s="47"/>
    </row>
    <row r="40" spans="1:6" ht="60">
      <c r="A40" s="53" t="s">
        <v>30</v>
      </c>
      <c r="B40" s="55" t="s">
        <v>28</v>
      </c>
      <c r="C40" s="12"/>
      <c r="D40" s="6"/>
      <c r="E40" s="14"/>
      <c r="F40" s="47"/>
    </row>
    <row r="41" spans="1:6" ht="15.75" thickBot="1">
      <c r="A41" s="12"/>
      <c r="B41" s="4"/>
      <c r="C41" s="12"/>
      <c r="D41" s="6"/>
      <c r="E41" s="14"/>
      <c r="F41" s="47"/>
    </row>
    <row r="42" spans="1:6" ht="15.75" thickBot="1">
      <c r="A42" s="21"/>
      <c r="B42" s="55" t="s">
        <v>14</v>
      </c>
      <c r="C42" s="53" t="s">
        <v>6</v>
      </c>
      <c r="D42" s="77">
        <v>6</v>
      </c>
      <c r="E42" s="46"/>
      <c r="F42" s="79">
        <f t="shared" si="0"/>
        <v>0</v>
      </c>
    </row>
    <row r="43" spans="1:6" ht="15.75" thickBot="1">
      <c r="A43" s="21"/>
      <c r="B43" s="55" t="s">
        <v>12</v>
      </c>
      <c r="C43" s="53" t="s">
        <v>6</v>
      </c>
      <c r="D43" s="77">
        <v>8</v>
      </c>
      <c r="E43" s="46"/>
      <c r="F43" s="79">
        <f t="shared" si="0"/>
        <v>0</v>
      </c>
    </row>
    <row r="44" spans="1:6" ht="15.75" thickBot="1">
      <c r="A44" s="21"/>
      <c r="B44" s="55" t="s">
        <v>13</v>
      </c>
      <c r="C44" s="53" t="s">
        <v>6</v>
      </c>
      <c r="D44" s="77">
        <v>4</v>
      </c>
      <c r="E44" s="46"/>
      <c r="F44" s="79">
        <f t="shared" si="0"/>
        <v>0</v>
      </c>
    </row>
    <row r="45" spans="1:6">
      <c r="A45" s="21"/>
      <c r="B45" s="16"/>
      <c r="C45" s="21"/>
      <c r="D45" s="94"/>
      <c r="E45" s="47"/>
      <c r="F45" s="47"/>
    </row>
    <row r="46" spans="1:6" ht="75">
      <c r="A46" s="53" t="s">
        <v>31</v>
      </c>
      <c r="B46" s="55" t="s">
        <v>86</v>
      </c>
      <c r="C46" s="12"/>
      <c r="D46" s="6"/>
      <c r="E46" s="7"/>
      <c r="F46" s="47"/>
    </row>
    <row r="47" spans="1:6" ht="15.75" thickBot="1">
      <c r="A47" s="12"/>
      <c r="B47" s="4"/>
      <c r="C47" s="12"/>
      <c r="D47" s="6"/>
      <c r="E47" s="7"/>
      <c r="F47" s="47"/>
    </row>
    <row r="48" spans="1:6" ht="15.75" thickBot="1">
      <c r="A48" s="21"/>
      <c r="B48" s="55" t="s">
        <v>16</v>
      </c>
      <c r="C48" s="53" t="s">
        <v>17</v>
      </c>
      <c r="D48" s="78">
        <v>3</v>
      </c>
      <c r="E48" s="48"/>
      <c r="F48" s="79">
        <f t="shared" si="0"/>
        <v>0</v>
      </c>
    </row>
    <row r="49" spans="1:6" ht="15.75" thickBot="1">
      <c r="A49" s="21"/>
      <c r="B49" s="55" t="s">
        <v>18</v>
      </c>
      <c r="C49" s="53" t="s">
        <v>17</v>
      </c>
      <c r="D49" s="78">
        <v>2</v>
      </c>
      <c r="E49" s="48"/>
      <c r="F49" s="79">
        <f t="shared" si="0"/>
        <v>0</v>
      </c>
    </row>
    <row r="50" spans="1:6" ht="15.75" thickBot="1">
      <c r="A50" s="21"/>
      <c r="B50" s="55" t="s">
        <v>19</v>
      </c>
      <c r="C50" s="53" t="s">
        <v>17</v>
      </c>
      <c r="D50" s="78">
        <v>2</v>
      </c>
      <c r="E50" s="48"/>
      <c r="F50" s="79">
        <f t="shared" si="0"/>
        <v>0</v>
      </c>
    </row>
    <row r="51" spans="1:6" ht="15.75" thickBot="1">
      <c r="A51" s="12"/>
      <c r="B51" s="4"/>
      <c r="C51" s="12"/>
      <c r="D51" s="6"/>
      <c r="E51" s="7"/>
      <c r="F51" s="47"/>
    </row>
    <row r="52" spans="1:6" ht="135.75" thickBot="1">
      <c r="A52" s="53" t="s">
        <v>35</v>
      </c>
      <c r="B52" s="58" t="s">
        <v>34</v>
      </c>
      <c r="C52" s="53" t="s">
        <v>1</v>
      </c>
      <c r="D52" s="78">
        <v>3</v>
      </c>
      <c r="E52" s="46"/>
      <c r="F52" s="79">
        <f t="shared" si="0"/>
        <v>0</v>
      </c>
    </row>
    <row r="53" spans="1:6">
      <c r="A53" s="12"/>
      <c r="B53" s="4"/>
      <c r="C53" s="12"/>
      <c r="D53" s="6"/>
      <c r="E53" s="14"/>
      <c r="F53" s="47"/>
    </row>
    <row r="54" spans="1:6" ht="75">
      <c r="A54" s="53" t="s">
        <v>36</v>
      </c>
      <c r="B54" s="55" t="s">
        <v>20</v>
      </c>
      <c r="C54" s="12"/>
      <c r="D54" s="15"/>
      <c r="E54" s="14"/>
      <c r="F54" s="47"/>
    </row>
    <row r="55" spans="1:6" ht="15.75" thickBot="1">
      <c r="A55" s="12"/>
      <c r="B55" s="4"/>
      <c r="C55" s="12"/>
      <c r="D55" s="15"/>
      <c r="E55" s="7"/>
      <c r="F55" s="47"/>
    </row>
    <row r="56" spans="1:6" ht="15.75" thickBot="1">
      <c r="A56" s="21"/>
      <c r="B56" s="55" t="s">
        <v>14</v>
      </c>
      <c r="C56" s="53" t="s">
        <v>6</v>
      </c>
      <c r="D56" s="77">
        <v>6</v>
      </c>
      <c r="E56" s="48"/>
      <c r="F56" s="79">
        <f t="shared" si="0"/>
        <v>0</v>
      </c>
    </row>
    <row r="57" spans="1:6" ht="15.75" thickBot="1">
      <c r="A57" s="21"/>
      <c r="B57" s="55" t="s">
        <v>12</v>
      </c>
      <c r="C57" s="53" t="s">
        <v>6</v>
      </c>
      <c r="D57" s="77">
        <v>8</v>
      </c>
      <c r="E57" s="48"/>
      <c r="F57" s="79">
        <f t="shared" si="0"/>
        <v>0</v>
      </c>
    </row>
    <row r="58" spans="1:6" ht="15.75" thickBot="1">
      <c r="A58" s="21"/>
      <c r="B58" s="55" t="s">
        <v>13</v>
      </c>
      <c r="C58" s="53" t="s">
        <v>6</v>
      </c>
      <c r="D58" s="77">
        <v>4</v>
      </c>
      <c r="E58" s="48"/>
      <c r="F58" s="79">
        <f t="shared" si="0"/>
        <v>0</v>
      </c>
    </row>
    <row r="59" spans="1:6" ht="15.75" thickBot="1">
      <c r="A59" s="12"/>
      <c r="B59" s="4"/>
      <c r="C59" s="12"/>
      <c r="D59" s="13"/>
      <c r="E59" s="7"/>
      <c r="F59" s="47"/>
    </row>
    <row r="60" spans="1:6" ht="61.5" customHeight="1" thickBot="1">
      <c r="A60" s="53" t="s">
        <v>37</v>
      </c>
      <c r="B60" s="58" t="s">
        <v>26</v>
      </c>
      <c r="C60" s="53" t="s">
        <v>27</v>
      </c>
      <c r="D60" s="77">
        <v>18</v>
      </c>
      <c r="E60" s="46"/>
      <c r="F60" s="79">
        <f t="shared" si="0"/>
        <v>0</v>
      </c>
    </row>
    <row r="61" spans="1:6" ht="15.75" thickBot="1">
      <c r="A61" s="12"/>
      <c r="B61" s="4"/>
      <c r="C61" s="12"/>
      <c r="D61" s="13"/>
      <c r="E61" s="7"/>
      <c r="F61" s="47"/>
    </row>
    <row r="62" spans="1:6" ht="60.75" thickBot="1">
      <c r="A62" s="53" t="s">
        <v>38</v>
      </c>
      <c r="B62" s="55" t="s">
        <v>63</v>
      </c>
      <c r="C62" s="53" t="s">
        <v>1</v>
      </c>
      <c r="D62" s="78">
        <v>8</v>
      </c>
      <c r="E62" s="46"/>
      <c r="F62" s="79">
        <f t="shared" si="0"/>
        <v>0</v>
      </c>
    </row>
    <row r="63" spans="1:6">
      <c r="A63" s="12"/>
      <c r="B63" s="4"/>
      <c r="C63" s="12"/>
      <c r="D63" s="13"/>
      <c r="E63" s="7"/>
      <c r="F63" s="47"/>
    </row>
    <row r="64" spans="1:6" ht="15.75" thickBot="1">
      <c r="A64" s="12"/>
      <c r="B64" s="4"/>
      <c r="C64" s="12"/>
      <c r="D64" s="6"/>
      <c r="E64" s="7"/>
      <c r="F64" s="47"/>
    </row>
    <row r="65" spans="1:6" ht="75.75" thickBot="1">
      <c r="A65" s="53" t="s">
        <v>39</v>
      </c>
      <c r="B65" s="81" t="s">
        <v>87</v>
      </c>
      <c r="C65" s="53" t="s">
        <v>0</v>
      </c>
      <c r="D65" s="78">
        <v>1</v>
      </c>
      <c r="E65" s="46"/>
      <c r="F65" s="79">
        <f t="shared" si="0"/>
        <v>0</v>
      </c>
    </row>
    <row r="66" spans="1:6" ht="15.75" thickBot="1">
      <c r="A66" s="12"/>
      <c r="B66" s="4"/>
      <c r="C66" s="12"/>
      <c r="D66" s="6"/>
      <c r="E66" s="7"/>
      <c r="F66" s="47"/>
    </row>
    <row r="67" spans="1:6" ht="75.75" thickBot="1">
      <c r="A67" s="59" t="s">
        <v>76</v>
      </c>
      <c r="B67" s="60" t="s">
        <v>88</v>
      </c>
      <c r="C67" s="53" t="s">
        <v>0</v>
      </c>
      <c r="D67" s="78">
        <v>1</v>
      </c>
      <c r="E67" s="46"/>
      <c r="F67" s="79">
        <f t="shared" si="0"/>
        <v>0</v>
      </c>
    </row>
    <row r="68" spans="1:6">
      <c r="A68" s="21"/>
      <c r="B68" s="16"/>
      <c r="C68" s="12"/>
      <c r="D68" s="6"/>
      <c r="E68" s="7"/>
      <c r="F68" s="47"/>
    </row>
    <row r="69" spans="1:6">
      <c r="A69" s="84"/>
      <c r="B69" s="2" t="s">
        <v>51</v>
      </c>
      <c r="C69" s="84"/>
      <c r="D69" s="1"/>
      <c r="E69" s="3"/>
      <c r="F69" s="3">
        <f>SUM(F20:F68)</f>
        <v>0</v>
      </c>
    </row>
    <row r="70" spans="1:6">
      <c r="A70" s="21"/>
      <c r="B70" s="16"/>
      <c r="C70" s="12"/>
      <c r="D70" s="6"/>
      <c r="E70" s="7"/>
      <c r="F70" s="47"/>
    </row>
    <row r="71" spans="1:6" ht="15" customHeight="1">
      <c r="A71" s="85"/>
      <c r="B71" s="95" t="s">
        <v>32</v>
      </c>
      <c r="C71" s="117"/>
      <c r="D71" s="18"/>
      <c r="E71" s="19"/>
      <c r="F71" s="19"/>
    </row>
    <row r="72" spans="1:6" ht="15.75" thickBot="1">
      <c r="A72" s="21"/>
      <c r="B72" s="16"/>
      <c r="C72" s="118"/>
      <c r="D72" s="6"/>
      <c r="E72" s="7"/>
      <c r="F72" s="47"/>
    </row>
    <row r="73" spans="1:6" ht="105.75" thickBot="1">
      <c r="A73" s="61" t="s">
        <v>3</v>
      </c>
      <c r="B73" s="62" t="s">
        <v>89</v>
      </c>
      <c r="C73" s="53" t="s">
        <v>0</v>
      </c>
      <c r="D73" s="78">
        <v>1</v>
      </c>
      <c r="E73" s="46"/>
      <c r="F73" s="79">
        <f t="shared" si="0"/>
        <v>0</v>
      </c>
    </row>
    <row r="74" spans="1:6" ht="15.75" thickBot="1">
      <c r="A74" s="87"/>
      <c r="B74" s="8"/>
      <c r="C74" s="118"/>
      <c r="D74" s="6"/>
      <c r="E74" s="7"/>
      <c r="F74" s="47"/>
    </row>
    <row r="75" spans="1:6" ht="90.75" thickBot="1">
      <c r="A75" s="53" t="s">
        <v>4</v>
      </c>
      <c r="B75" s="62" t="s">
        <v>57</v>
      </c>
      <c r="C75" s="63" t="s">
        <v>0</v>
      </c>
      <c r="D75" s="78">
        <v>1</v>
      </c>
      <c r="E75" s="46"/>
      <c r="F75" s="79">
        <f t="shared" si="0"/>
        <v>0</v>
      </c>
    </row>
    <row r="76" spans="1:6">
      <c r="A76" s="87"/>
      <c r="B76" s="22"/>
      <c r="C76" s="119"/>
      <c r="D76" s="9"/>
      <c r="E76" s="7"/>
      <c r="F76" s="47"/>
    </row>
    <row r="77" spans="1:6" ht="15.75" thickBot="1">
      <c r="A77" s="87"/>
      <c r="B77" s="22"/>
      <c r="C77" s="119"/>
      <c r="D77" s="9"/>
      <c r="E77" s="7"/>
      <c r="F77" s="47"/>
    </row>
    <row r="78" spans="1:6" ht="107.25" customHeight="1" thickBot="1">
      <c r="A78" s="53" t="s">
        <v>10</v>
      </c>
      <c r="B78" s="64" t="s">
        <v>43</v>
      </c>
      <c r="C78" s="53" t="s">
        <v>27</v>
      </c>
      <c r="D78" s="78">
        <v>16</v>
      </c>
      <c r="E78" s="46"/>
      <c r="F78" s="79">
        <f t="shared" si="0"/>
        <v>0</v>
      </c>
    </row>
    <row r="79" spans="1:6" ht="15.75" thickBot="1">
      <c r="A79" s="20"/>
      <c r="B79" s="23"/>
      <c r="C79" s="12"/>
      <c r="D79" s="6"/>
      <c r="E79" s="7"/>
      <c r="F79" s="47"/>
    </row>
    <row r="80" spans="1:6" ht="30.75" thickBot="1">
      <c r="A80" s="61" t="s">
        <v>11</v>
      </c>
      <c r="B80" s="65" t="s">
        <v>44</v>
      </c>
      <c r="C80" s="53" t="s">
        <v>1</v>
      </c>
      <c r="D80" s="78">
        <v>14</v>
      </c>
      <c r="E80" s="46"/>
      <c r="F80" s="79">
        <f t="shared" si="0"/>
        <v>0</v>
      </c>
    </row>
    <row r="81" spans="1:6">
      <c r="A81" s="20"/>
      <c r="B81" s="23"/>
      <c r="C81" s="12"/>
      <c r="D81" s="6"/>
      <c r="E81" s="7"/>
      <c r="F81" s="47"/>
    </row>
    <row r="82" spans="1:6" ht="15.75" thickBot="1">
      <c r="A82" s="20"/>
      <c r="B82" s="23"/>
      <c r="C82" s="12"/>
      <c r="D82" s="6"/>
      <c r="E82" s="7"/>
      <c r="F82" s="47"/>
    </row>
    <row r="83" spans="1:6" ht="33" customHeight="1" thickBot="1">
      <c r="A83" s="53" t="s">
        <v>15</v>
      </c>
      <c r="B83" s="65" t="s">
        <v>33</v>
      </c>
      <c r="C83" s="53" t="s">
        <v>0</v>
      </c>
      <c r="D83" s="78">
        <v>1</v>
      </c>
      <c r="E83" s="46"/>
      <c r="F83" s="79">
        <f t="shared" si="0"/>
        <v>0</v>
      </c>
    </row>
    <row r="84" spans="1:6">
      <c r="A84" s="87"/>
      <c r="B84" s="23"/>
      <c r="C84" s="12"/>
      <c r="D84" s="6"/>
      <c r="E84" s="7"/>
      <c r="F84" s="47"/>
    </row>
    <row r="85" spans="1:6" ht="46.5" customHeight="1" thickBot="1">
      <c r="A85" s="53" t="s">
        <v>21</v>
      </c>
      <c r="B85" s="66" t="s">
        <v>45</v>
      </c>
      <c r="C85" s="12"/>
      <c r="D85" s="15"/>
      <c r="E85" s="7"/>
      <c r="F85" s="47"/>
    </row>
    <row r="86" spans="1:6" ht="15.75" thickBot="1">
      <c r="A86" s="87"/>
      <c r="B86" s="65" t="s">
        <v>46</v>
      </c>
      <c r="C86" s="53" t="s">
        <v>27</v>
      </c>
      <c r="D86" s="77">
        <v>4</v>
      </c>
      <c r="E86" s="46"/>
      <c r="F86" s="79">
        <f t="shared" ref="F86:F146" si="1">D86*E86</f>
        <v>0</v>
      </c>
    </row>
    <row r="87" spans="1:6" ht="15.75" thickBot="1">
      <c r="A87" s="87"/>
      <c r="B87" s="60" t="s">
        <v>47</v>
      </c>
      <c r="C87" s="63" t="s">
        <v>27</v>
      </c>
      <c r="D87" s="77">
        <v>3</v>
      </c>
      <c r="E87" s="46"/>
      <c r="F87" s="79">
        <f t="shared" si="1"/>
        <v>0</v>
      </c>
    </row>
    <row r="88" spans="1:6" ht="15.75" thickBot="1">
      <c r="A88" s="87"/>
      <c r="B88" s="67" t="s">
        <v>90</v>
      </c>
      <c r="C88" s="63" t="s">
        <v>1</v>
      </c>
      <c r="D88" s="77">
        <v>3</v>
      </c>
      <c r="E88" s="46"/>
      <c r="F88" s="79">
        <f t="shared" si="1"/>
        <v>0</v>
      </c>
    </row>
    <row r="89" spans="1:6" ht="15.75" thickBot="1">
      <c r="A89" s="87"/>
      <c r="B89" s="17"/>
      <c r="C89" s="118"/>
      <c r="D89" s="13"/>
      <c r="E89" s="14"/>
      <c r="F89" s="47"/>
    </row>
    <row r="90" spans="1:6" ht="47.25" customHeight="1" thickBot="1">
      <c r="A90" s="53" t="s">
        <v>25</v>
      </c>
      <c r="B90" s="68" t="s">
        <v>58</v>
      </c>
      <c r="C90" s="63" t="s">
        <v>0</v>
      </c>
      <c r="D90" s="78">
        <v>1</v>
      </c>
      <c r="E90" s="46"/>
      <c r="F90" s="79">
        <f t="shared" si="1"/>
        <v>0</v>
      </c>
    </row>
    <row r="91" spans="1:6">
      <c r="A91" s="20"/>
      <c r="B91" s="10"/>
      <c r="C91" s="12"/>
      <c r="D91" s="6"/>
      <c r="E91" s="7"/>
      <c r="F91" s="47"/>
    </row>
    <row r="92" spans="1:6" ht="45.75" thickBot="1">
      <c r="A92" s="61" t="s">
        <v>29</v>
      </c>
      <c r="B92" s="69" t="s">
        <v>53</v>
      </c>
      <c r="C92" s="12"/>
      <c r="D92" s="6"/>
      <c r="E92" s="7"/>
      <c r="F92" s="47"/>
    </row>
    <row r="93" spans="1:6" ht="18.75" customHeight="1" thickBot="1">
      <c r="A93" s="20"/>
      <c r="B93" s="65" t="s">
        <v>55</v>
      </c>
      <c r="C93" s="53" t="s">
        <v>1</v>
      </c>
      <c r="D93" s="78">
        <v>1</v>
      </c>
      <c r="E93" s="46"/>
      <c r="F93" s="79">
        <f t="shared" si="1"/>
        <v>0</v>
      </c>
    </row>
    <row r="94" spans="1:6" ht="15.75" thickBot="1">
      <c r="A94" s="20"/>
      <c r="B94" s="65" t="s">
        <v>54</v>
      </c>
      <c r="C94" s="53" t="s">
        <v>1</v>
      </c>
      <c r="D94" s="78">
        <v>1</v>
      </c>
      <c r="E94" s="46"/>
      <c r="F94" s="79">
        <f t="shared" si="1"/>
        <v>0</v>
      </c>
    </row>
    <row r="95" spans="1:6" ht="15.75" thickBot="1">
      <c r="A95" s="20"/>
      <c r="B95" s="65" t="s">
        <v>61</v>
      </c>
      <c r="C95" s="53" t="s">
        <v>1</v>
      </c>
      <c r="D95" s="78">
        <v>1</v>
      </c>
      <c r="E95" s="46"/>
      <c r="F95" s="79">
        <f t="shared" si="1"/>
        <v>0</v>
      </c>
    </row>
    <row r="96" spans="1:6" ht="15.75" thickBot="1">
      <c r="A96" s="20"/>
      <c r="B96" s="10"/>
      <c r="C96" s="12"/>
      <c r="D96" s="6"/>
      <c r="E96" s="14"/>
      <c r="F96" s="47"/>
    </row>
    <row r="97" spans="1:6" ht="60.75" thickBot="1">
      <c r="A97" s="61" t="s">
        <v>30</v>
      </c>
      <c r="B97" s="65" t="s">
        <v>66</v>
      </c>
      <c r="C97" s="53" t="s">
        <v>1</v>
      </c>
      <c r="D97" s="78">
        <v>3</v>
      </c>
      <c r="E97" s="46"/>
      <c r="F97" s="79">
        <f t="shared" si="1"/>
        <v>0</v>
      </c>
    </row>
    <row r="98" spans="1:6">
      <c r="A98" s="12"/>
      <c r="B98" s="4"/>
      <c r="C98" s="12"/>
      <c r="D98" s="6"/>
      <c r="E98" s="7"/>
      <c r="F98" s="47"/>
    </row>
    <row r="99" spans="1:6">
      <c r="B99" s="11"/>
      <c r="C99" s="25"/>
      <c r="F99" s="47"/>
    </row>
    <row r="100" spans="1:6" ht="285">
      <c r="A100" s="70" t="s">
        <v>31</v>
      </c>
      <c r="B100" s="66" t="s">
        <v>77</v>
      </c>
      <c r="C100" s="25"/>
      <c r="F100" s="47"/>
    </row>
    <row r="101" spans="1:6" ht="15.75" thickBot="1">
      <c r="B101" s="11"/>
      <c r="C101" s="25"/>
      <c r="F101" s="47"/>
    </row>
    <row r="102" spans="1:6" ht="15.75" thickBot="1">
      <c r="A102" s="97"/>
      <c r="B102" s="69" t="s">
        <v>68</v>
      </c>
      <c r="C102" s="53" t="s">
        <v>1</v>
      </c>
      <c r="D102" s="78">
        <v>1</v>
      </c>
      <c r="E102" s="49"/>
      <c r="F102" s="79">
        <f t="shared" si="1"/>
        <v>0</v>
      </c>
    </row>
    <row r="103" spans="1:6" ht="15.75" thickBot="1">
      <c r="A103" s="97"/>
      <c r="B103" s="69" t="s">
        <v>67</v>
      </c>
      <c r="C103" s="53" t="s">
        <v>1</v>
      </c>
      <c r="D103" s="78">
        <v>2</v>
      </c>
      <c r="E103" s="50"/>
      <c r="F103" s="79">
        <f t="shared" si="1"/>
        <v>0</v>
      </c>
    </row>
    <row r="104" spans="1:6">
      <c r="A104" s="12"/>
      <c r="B104" s="4"/>
      <c r="C104" s="12"/>
      <c r="D104" s="6"/>
      <c r="E104" s="7"/>
      <c r="F104" s="47"/>
    </row>
    <row r="105" spans="1:6">
      <c r="A105" s="84"/>
      <c r="B105" s="2" t="s">
        <v>48</v>
      </c>
      <c r="C105" s="84"/>
      <c r="D105" s="1"/>
      <c r="E105" s="3"/>
      <c r="F105" s="3">
        <f>SUM(F73:F104)</f>
        <v>0</v>
      </c>
    </row>
    <row r="106" spans="1:6">
      <c r="C106" s="25"/>
      <c r="F106" s="47"/>
    </row>
    <row r="107" spans="1:6">
      <c r="C107" s="25"/>
      <c r="F107" s="47"/>
    </row>
    <row r="108" spans="1:6">
      <c r="A108" s="88"/>
      <c r="B108" s="24" t="s">
        <v>52</v>
      </c>
      <c r="C108" s="88"/>
      <c r="D108" s="24"/>
      <c r="E108" s="24"/>
      <c r="F108" s="47"/>
    </row>
    <row r="109" spans="1:6">
      <c r="C109" s="25"/>
      <c r="F109" s="47"/>
    </row>
    <row r="110" spans="1:6">
      <c r="A110" s="89"/>
      <c r="B110" s="33" t="s">
        <v>56</v>
      </c>
      <c r="C110" s="89"/>
      <c r="D110" s="33"/>
      <c r="E110" s="33"/>
      <c r="F110" s="47"/>
    </row>
    <row r="111" spans="1:6">
      <c r="C111" s="25"/>
      <c r="F111" s="47"/>
    </row>
    <row r="112" spans="1:6" ht="60">
      <c r="B112" s="96" t="s">
        <v>98</v>
      </c>
      <c r="C112" s="25"/>
      <c r="F112" s="47"/>
    </row>
    <row r="113" spans="1:6">
      <c r="C113" s="25"/>
      <c r="F113" s="47"/>
    </row>
    <row r="114" spans="1:6" ht="15.75" thickBot="1">
      <c r="C114" s="25"/>
      <c r="F114" s="47"/>
    </row>
    <row r="115" spans="1:6" ht="60.75" thickBot="1">
      <c r="A115" s="70" t="s">
        <v>3</v>
      </c>
      <c r="B115" s="72" t="s">
        <v>78</v>
      </c>
      <c r="C115" s="70" t="s">
        <v>0</v>
      </c>
      <c r="D115" s="74">
        <v>1</v>
      </c>
      <c r="E115" s="51"/>
      <c r="F115" s="79">
        <f t="shared" si="1"/>
        <v>0</v>
      </c>
    </row>
    <row r="116" spans="1:6" ht="15.75" thickBot="1">
      <c r="C116" s="25"/>
      <c r="F116" s="47"/>
    </row>
    <row r="117" spans="1:6" ht="165.75" thickBot="1">
      <c r="A117" s="70" t="s">
        <v>4</v>
      </c>
      <c r="B117" s="64" t="s">
        <v>91</v>
      </c>
      <c r="C117" s="70" t="s">
        <v>40</v>
      </c>
      <c r="D117" s="75">
        <v>20</v>
      </c>
      <c r="E117" s="51"/>
      <c r="F117" s="79">
        <f t="shared" si="1"/>
        <v>0</v>
      </c>
    </row>
    <row r="118" spans="1:6">
      <c r="B118" s="11"/>
      <c r="C118" s="25"/>
      <c r="D118" s="26"/>
      <c r="E118" s="26"/>
      <c r="F118" s="47"/>
    </row>
    <row r="119" spans="1:6">
      <c r="A119" s="102"/>
      <c r="B119" s="103" t="s">
        <v>74</v>
      </c>
      <c r="C119" s="102"/>
      <c r="D119" s="103"/>
      <c r="E119" s="103"/>
      <c r="F119" s="104">
        <f>SUM(F115:F118)</f>
        <v>0</v>
      </c>
    </row>
    <row r="120" spans="1:6">
      <c r="C120" s="25"/>
      <c r="F120" s="47"/>
    </row>
    <row r="121" spans="1:6" ht="15" customHeight="1">
      <c r="A121" s="90"/>
      <c r="B121" s="86" t="s">
        <v>79</v>
      </c>
      <c r="C121" s="90"/>
      <c r="D121" s="28"/>
      <c r="E121" s="28"/>
      <c r="F121" s="28"/>
    </row>
    <row r="122" spans="1:6" ht="15.75" thickBot="1">
      <c r="C122" s="25"/>
      <c r="F122" s="47"/>
    </row>
    <row r="123" spans="1:6" ht="90.75" thickBot="1">
      <c r="A123" s="70" t="s">
        <v>3</v>
      </c>
      <c r="B123" s="73" t="s">
        <v>93</v>
      </c>
      <c r="C123" s="70" t="s">
        <v>40</v>
      </c>
      <c r="D123" s="75">
        <v>20</v>
      </c>
      <c r="E123" s="51"/>
      <c r="F123" s="79">
        <f t="shared" si="1"/>
        <v>0</v>
      </c>
    </row>
    <row r="124" spans="1:6" ht="15.75" thickBot="1">
      <c r="C124" s="25"/>
      <c r="F124" s="47"/>
    </row>
    <row r="125" spans="1:6" ht="180.75" thickBot="1">
      <c r="A125" s="70" t="s">
        <v>4</v>
      </c>
      <c r="B125" s="64" t="s">
        <v>92</v>
      </c>
      <c r="C125" s="70" t="s">
        <v>40</v>
      </c>
      <c r="D125" s="74">
        <v>6.7</v>
      </c>
      <c r="E125" s="51"/>
      <c r="F125" s="79">
        <f t="shared" si="1"/>
        <v>0</v>
      </c>
    </row>
    <row r="126" spans="1:6">
      <c r="C126" s="25"/>
      <c r="F126" s="47"/>
    </row>
    <row r="127" spans="1:6" ht="15.75" thickBot="1">
      <c r="C127" s="25"/>
      <c r="F127" s="47"/>
    </row>
    <row r="128" spans="1:6" ht="45.75" thickBot="1">
      <c r="A128" s="70" t="s">
        <v>10</v>
      </c>
      <c r="B128" s="58" t="s">
        <v>81</v>
      </c>
      <c r="C128" s="70" t="s">
        <v>40</v>
      </c>
      <c r="D128" s="74">
        <v>6.7</v>
      </c>
      <c r="E128" s="52"/>
      <c r="F128" s="79">
        <f t="shared" si="1"/>
        <v>0</v>
      </c>
    </row>
    <row r="129" spans="1:6" ht="15" customHeight="1">
      <c r="C129" s="25"/>
      <c r="F129" s="47"/>
    </row>
    <row r="130" spans="1:6">
      <c r="A130" s="105"/>
      <c r="B130" s="106" t="s">
        <v>80</v>
      </c>
      <c r="C130" s="105"/>
      <c r="D130" s="106"/>
      <c r="E130" s="106"/>
      <c r="F130" s="107">
        <f>SUM(F123:F129)</f>
        <v>0</v>
      </c>
    </row>
    <row r="131" spans="1:6">
      <c r="C131" s="25"/>
      <c r="F131" s="47"/>
    </row>
    <row r="132" spans="1:6">
      <c r="A132" s="88"/>
      <c r="B132" s="24" t="s">
        <v>69</v>
      </c>
      <c r="C132" s="88"/>
      <c r="D132" s="24"/>
      <c r="E132" s="24"/>
      <c r="F132" s="24"/>
    </row>
    <row r="133" spans="1:6" ht="15.75" thickBot="1">
      <c r="C133" s="25"/>
      <c r="F133" s="47"/>
    </row>
    <row r="134" spans="1:6" ht="105.75" thickBot="1">
      <c r="A134" s="70" t="s">
        <v>3</v>
      </c>
      <c r="B134" s="73" t="s">
        <v>59</v>
      </c>
      <c r="C134" s="70" t="s">
        <v>40</v>
      </c>
      <c r="D134" s="75">
        <v>20</v>
      </c>
      <c r="E134" s="51"/>
      <c r="F134" s="79">
        <f t="shared" si="1"/>
        <v>0</v>
      </c>
    </row>
    <row r="135" spans="1:6">
      <c r="C135" s="25"/>
      <c r="F135" s="47"/>
    </row>
    <row r="136" spans="1:6">
      <c r="A136" s="108"/>
      <c r="B136" s="109" t="s">
        <v>70</v>
      </c>
      <c r="C136" s="108"/>
      <c r="D136" s="109"/>
      <c r="E136" s="109"/>
      <c r="F136" s="110">
        <f>F134</f>
        <v>0</v>
      </c>
    </row>
    <row r="137" spans="1:6">
      <c r="C137" s="25"/>
      <c r="F137" s="47"/>
    </row>
    <row r="138" spans="1:6">
      <c r="A138" s="91"/>
      <c r="B138" s="30" t="s">
        <v>60</v>
      </c>
      <c r="C138" s="91"/>
      <c r="D138" s="30"/>
      <c r="E138" s="30"/>
      <c r="F138" s="30"/>
    </row>
    <row r="139" spans="1:6" ht="28.5" customHeight="1" thickBot="1">
      <c r="C139" s="25"/>
      <c r="F139" s="47"/>
    </row>
    <row r="140" spans="1:6" ht="94.5" customHeight="1" thickBot="1">
      <c r="A140" s="70"/>
      <c r="B140" s="64" t="s">
        <v>82</v>
      </c>
      <c r="C140" s="70" t="s">
        <v>40</v>
      </c>
      <c r="D140" s="74">
        <v>20</v>
      </c>
      <c r="E140" s="51"/>
      <c r="F140" s="79">
        <f t="shared" si="1"/>
        <v>0</v>
      </c>
    </row>
    <row r="141" spans="1:6">
      <c r="C141" s="25"/>
      <c r="F141" s="47"/>
    </row>
    <row r="142" spans="1:6">
      <c r="A142" s="108"/>
      <c r="B142" s="109" t="s">
        <v>72</v>
      </c>
      <c r="C142" s="108"/>
      <c r="D142" s="109"/>
      <c r="E142" s="109"/>
      <c r="F142" s="110">
        <f>SUM(F140:F141)</f>
        <v>0</v>
      </c>
    </row>
    <row r="143" spans="1:6">
      <c r="A143" s="92"/>
      <c r="B143" s="31"/>
      <c r="C143" s="92"/>
      <c r="D143" s="31"/>
      <c r="E143" s="31"/>
      <c r="F143" s="47"/>
    </row>
    <row r="144" spans="1:6">
      <c r="A144" s="93"/>
      <c r="B144" s="36" t="s">
        <v>62</v>
      </c>
      <c r="C144" s="93"/>
      <c r="D144" s="36"/>
      <c r="E144" s="36"/>
      <c r="F144" s="36"/>
    </row>
    <row r="145" spans="1:6" ht="15.75" thickBot="1">
      <c r="C145" s="25"/>
      <c r="F145" s="47"/>
    </row>
    <row r="146" spans="1:6" ht="30.75" thickBot="1">
      <c r="A146" s="70" t="s">
        <v>3</v>
      </c>
      <c r="B146" s="64" t="s">
        <v>64</v>
      </c>
      <c r="C146" s="70" t="s">
        <v>0</v>
      </c>
      <c r="D146" s="74">
        <v>1</v>
      </c>
      <c r="E146" s="52"/>
      <c r="F146" s="79">
        <f t="shared" si="1"/>
        <v>0</v>
      </c>
    </row>
    <row r="147" spans="1:6">
      <c r="C147" s="25"/>
      <c r="F147" s="47"/>
    </row>
    <row r="148" spans="1:6" ht="45.75" thickBot="1">
      <c r="A148" s="80" t="s">
        <v>4</v>
      </c>
      <c r="B148" s="64" t="s">
        <v>94</v>
      </c>
      <c r="C148" s="97"/>
      <c r="D148" s="76"/>
      <c r="E148" s="76"/>
      <c r="F148" s="47"/>
    </row>
    <row r="149" spans="1:6" ht="15.75" thickBot="1">
      <c r="A149" s="97"/>
      <c r="B149" s="71" t="s">
        <v>95</v>
      </c>
      <c r="C149" s="70" t="s">
        <v>42</v>
      </c>
      <c r="D149" s="74">
        <v>5</v>
      </c>
      <c r="E149" s="52"/>
      <c r="F149" s="79">
        <f t="shared" ref="F149:F150" si="2">D149*E149</f>
        <v>0</v>
      </c>
    </row>
    <row r="150" spans="1:6" ht="15.75" thickBot="1">
      <c r="A150" s="97"/>
      <c r="B150" s="64" t="s">
        <v>96</v>
      </c>
      <c r="C150" s="70" t="s">
        <v>42</v>
      </c>
      <c r="D150" s="74">
        <v>5</v>
      </c>
      <c r="E150" s="52"/>
      <c r="F150" s="79">
        <f t="shared" si="2"/>
        <v>0</v>
      </c>
    </row>
    <row r="151" spans="1:6">
      <c r="B151" s="11"/>
      <c r="D151" s="25"/>
      <c r="E151" s="25"/>
      <c r="F151" s="14"/>
    </row>
    <row r="152" spans="1:6">
      <c r="A152" s="124"/>
      <c r="B152" s="111" t="s">
        <v>97</v>
      </c>
      <c r="C152" s="111"/>
      <c r="D152" s="111"/>
      <c r="E152" s="111"/>
      <c r="F152" s="112">
        <f>SUM(F144:F151)</f>
        <v>0</v>
      </c>
    </row>
    <row r="153" spans="1:6">
      <c r="B153" s="11"/>
      <c r="D153" s="25"/>
      <c r="E153" s="25"/>
      <c r="F153" s="14"/>
    </row>
    <row r="154" spans="1:6">
      <c r="F154" s="27"/>
    </row>
    <row r="155" spans="1:6" ht="15.75">
      <c r="A155" s="114" t="s">
        <v>73</v>
      </c>
      <c r="B155" s="114"/>
      <c r="C155" s="114"/>
      <c r="D155" s="114"/>
      <c r="E155" s="32"/>
      <c r="F155" s="34">
        <f>F69+F105+F119+F130+F136+F142+F152</f>
        <v>0</v>
      </c>
    </row>
  </sheetData>
  <mergeCells count="7">
    <mergeCell ref="A9:D9"/>
    <mergeCell ref="A155:D155"/>
    <mergeCell ref="D1:F1"/>
    <mergeCell ref="D2:F2"/>
    <mergeCell ref="D3:F3"/>
    <mergeCell ref="A5:F5"/>
    <mergeCell ref="A6:F6"/>
  </mergeCells>
  <pageMargins left="0.7" right="0.7" top="0.75" bottom="0.75" header="0.3" footer="0.3"/>
  <pageSetup paperSize="9" scale="81" orientation="portrait" horizontalDpi="4294967294" verticalDpi="4294967294"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List1</vt:lpstr>
      <vt:lpstr>List2</vt:lpstr>
      <vt:lpstr>List3</vt:lpstr>
      <vt:lpstr>List1!Podrucje_ispisa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tehnicka14</dc:creator>
  <cp:lastModifiedBy>nabava6</cp:lastModifiedBy>
  <cp:lastPrinted>2026-04-17T13:41:50Z</cp:lastPrinted>
  <dcterms:created xsi:type="dcterms:W3CDTF">2025-02-10T11:03:22Z</dcterms:created>
  <dcterms:modified xsi:type="dcterms:W3CDTF">2026-04-17T14:14:27Z</dcterms:modified>
</cp:coreProperties>
</file>