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 activeTab="5"/>
  </bookViews>
  <sheets>
    <sheet name="GRUPA 1" sheetId="10" r:id="rId1"/>
    <sheet name="GRUPA 2" sheetId="9" r:id="rId2"/>
    <sheet name="GRUPA 3" sheetId="8" r:id="rId3"/>
    <sheet name="GRUPA 4" sheetId="11" r:id="rId4"/>
    <sheet name="GRUPA 5" sheetId="12" r:id="rId5"/>
    <sheet name="GRUPA 6" sheetId="14" r:id="rId6"/>
  </sheets>
  <definedNames>
    <definedName name="_xlnm.Print_Area" localSheetId="2">'GRUPA 3'!$A$1:$H$23</definedName>
  </definedNames>
  <calcPr calcId="125725"/>
</workbook>
</file>

<file path=xl/calcChain.xml><?xml version="1.0" encoding="utf-8"?>
<calcChain xmlns="http://schemas.openxmlformats.org/spreadsheetml/2006/main">
  <c r="G11" i="14"/>
  <c r="G12" s="1"/>
  <c r="G14" s="1"/>
  <c r="G13" i="9"/>
  <c r="G14"/>
  <c r="G15"/>
  <c r="G16"/>
  <c r="G17"/>
  <c r="G18"/>
  <c r="G19"/>
  <c r="G20"/>
  <c r="G23" i="10"/>
  <c r="G19"/>
  <c r="G20"/>
  <c r="G21"/>
  <c r="G22"/>
  <c r="G18"/>
  <c r="G14" l="1"/>
  <c r="G15"/>
  <c r="G16"/>
  <c r="G12" i="12"/>
  <c r="G11"/>
  <c r="G18" i="11"/>
  <c r="G12"/>
  <c r="G13" i="10"/>
  <c r="G12"/>
  <c r="G12" i="9"/>
  <c r="G11"/>
  <c r="G11" i="8"/>
  <c r="G12"/>
  <c r="G21" i="9" l="1"/>
  <c r="G23"/>
  <c r="G25" i="10"/>
  <c r="G15" i="12"/>
  <c r="G17" s="1"/>
  <c r="G19" i="11"/>
  <c r="G21" s="1"/>
  <c r="G13" i="8"/>
  <c r="G15" s="1"/>
</calcChain>
</file>

<file path=xl/sharedStrings.xml><?xml version="1.0" encoding="utf-8"?>
<sst xmlns="http://schemas.openxmlformats.org/spreadsheetml/2006/main" count="259" uniqueCount="95">
  <si>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</si>
  <si>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</si>
  <si>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</si>
  <si>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</si>
  <si>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</si>
  <si>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</si>
  <si>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</si>
  <si>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</si>
  <si>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</si>
  <si>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</si>
  <si>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</si>
  <si>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</si>
  <si>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</si>
  <si>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</si>
  <si>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1.</t>
  </si>
  <si>
    <t>Mjesto i datum                  _____________________________</t>
  </si>
  <si>
    <t>Stopa PDV-a</t>
  </si>
  <si>
    <t>_________________________________________</t>
  </si>
  <si>
    <t>Odgovorna osoba ponuditelja                                              ____________________________________</t>
  </si>
  <si>
    <t>Okvirna količina</t>
  </si>
  <si>
    <t xml:space="preserve">2. </t>
  </si>
  <si>
    <t>3.</t>
  </si>
  <si>
    <t>kom</t>
  </si>
  <si>
    <t>NAZIV PREDMETA NABAVE:  RADOVI UREĐENJA GLAVNOG ULAZA BOLNICE I RAVNATELJSTVA</t>
  </si>
  <si>
    <t xml:space="preserve">Grupa 1. GIPSOKARTONSKI I SOBOSLIKARSKI RADOVI </t>
  </si>
  <si>
    <t xml:space="preserve">Dobava materijala i izrada spuštenih stropova od AMF Econim Plant bord ploča (ili jednakovrijedno), 600x600x13 na tipkoj metalnog potkonstrukciji. </t>
  </si>
  <si>
    <t>m2</t>
  </si>
  <si>
    <t>4.</t>
  </si>
  <si>
    <t>Dobava materijala i montaža jednostrane zidne obloge gipsokartonskim standardnim pločama GKB debljine 12,50 mm. Svi spojevi pogletani, pokitani i bojani u bijeloj boji</t>
  </si>
  <si>
    <t>Bojanje postojećih zidova u 2 sloja, bijele boje</t>
  </si>
  <si>
    <t>Ugradbena lampa u KNAUT/LIM
Svjetiljka ugradna, LED izvor sjetlosti, metalno kučište, difuzoar od polikarbonata, UGR&lt;19, ekektivni svjetlosni tok ili svjetlosni tok svjetiljek s uračunatim gubicima u optičkom sustavu 2250-4650 lm, snaga sistema max 34W (LED izvor + driver) temperatura boje svjetlosti max 4000 K, dimenzija dxšxv 597x597x47 mm +/-5%, ENEC certifikat (ili jednakovrijedno)</t>
  </si>
  <si>
    <t>Dobava i montaža PANIK rasvjete</t>
  </si>
  <si>
    <t>Dobava i montaža pekidača izmjeničnoga p/ž</t>
  </si>
  <si>
    <t>Dobava i polaganje kabela PP-Y 5x1,5 mm2</t>
  </si>
  <si>
    <t>Dobava i polaganje kabela PP-Y 3x1,5 mm2</t>
  </si>
  <si>
    <t>Dobava i polaganje cijevi IC 16mm</t>
  </si>
  <si>
    <t>Izmještaj, odpajanje te ponovno spajanje kamere IC i puštanje urad</t>
  </si>
  <si>
    <t xml:space="preserve">Ispitivanje i puštanje u rad </t>
  </si>
  <si>
    <t>5.</t>
  </si>
  <si>
    <t>6.</t>
  </si>
  <si>
    <t>7.</t>
  </si>
  <si>
    <t>8.</t>
  </si>
  <si>
    <t>9.</t>
  </si>
  <si>
    <t>10.</t>
  </si>
  <si>
    <t>Dobava i montaža OG kutije 80x80mm</t>
  </si>
  <si>
    <t>m</t>
  </si>
  <si>
    <t xml:space="preserve">paušal </t>
  </si>
  <si>
    <t xml:space="preserve">PROCIJENJENA VRIJEDNOST PREDMETA NABAVE (bez PDV-a): 2.500,00 eur </t>
  </si>
  <si>
    <t xml:space="preserve">Dobava i montaža Automatksih dvorkrilnih vatra DOORTEC ES200 (ili jednakovrijedno)
-visina pogona 100mm
-brzina otvaranja i zatvaranja vrata podesiva prema potrebi
-dva pomična krila sa aluminijskim profilima 30x35
-dim otvora: 1600x2300 (ŠxV)
-laminirano staklo 10mm
-plastifikacija: RAL
-senzori HTRON EN 16005 (ili jedakovrijedno)
-elektromagnetska brava
-baterija za otvaranje u slučaju nužde
-selektor rada sa pet režima
- prikaz gešaka
- spajanje na vatrodojavu </t>
  </si>
  <si>
    <t xml:space="preserve">Dobava i montaža aluminijske fiksne stijene sa pripremom za montažu automatskih vrata dim 3300x2500, ostakljena laminiranim staklom </t>
  </si>
  <si>
    <t>Grupa 2. DOBAVA I MONTAŽA RASVJETE</t>
  </si>
  <si>
    <t>Grupa 3. DOBAVA I MONTAŽA AUTOMATSKIH VRATA</t>
  </si>
  <si>
    <t>1.1.</t>
  </si>
  <si>
    <t xml:space="preserve">1.2. </t>
  </si>
  <si>
    <t>1.Glavni ulaz bolnice</t>
  </si>
  <si>
    <t>2.Ravnateljstvo</t>
  </si>
  <si>
    <t>2.1.</t>
  </si>
  <si>
    <t>Dobava i montaža aluminijske fiksne stijene, dimenzije 430x2650mm
-Profili R 40 (ili jednakovrijednodno)
-Boja RAL 9006
-Ispuna:
IZO FLOAT 4+12+4 FLOAT (ili jednakovrijedno)
PVC ispuna bijela 20mm</t>
  </si>
  <si>
    <t>2.2.</t>
  </si>
  <si>
    <t>Demontaža postojećih aluminijskih vrata</t>
  </si>
  <si>
    <t>2.3.</t>
  </si>
  <si>
    <t>Ponovna montaža postojećih aluminijskih vrata</t>
  </si>
  <si>
    <t>2.4.</t>
  </si>
  <si>
    <t xml:space="preserve">2.5. </t>
  </si>
  <si>
    <t>Demontaža postojeće aluminijske stijene 2000x2700 mm</t>
  </si>
  <si>
    <t>Demontaža postojeće aluminijske stijene 4000x2700 mm</t>
  </si>
  <si>
    <t>m3</t>
  </si>
  <si>
    <t>m4</t>
  </si>
  <si>
    <t>m5</t>
  </si>
  <si>
    <t>Grupa 4. DOBAVA I MONTAŽA ALUMINIJSKE STIJENE I VRATA</t>
  </si>
  <si>
    <t>Dobava materijala i polaganje OSB ploča u dva skloja na mjestu gdje je sada tekstilna podna obloga (kod ulaza) da se pod izjednači sa podom gdje je sada parket, dimenzije 3.36x1,90</t>
  </si>
  <si>
    <t>Dobava materijala i polaganje podne obloge LVT, click sistem - SPC 1000 pod hrast natu 5 mm, sa integriranim filcom na poleđini LVT poda (ili jednakovrijedno) na postojeći pod od parketa</t>
  </si>
  <si>
    <t xml:space="preserve">PROCIJENJENA VRIJEDNOST PREDMETA NABAVE (bez PDV-a): 4.000,00 eur </t>
  </si>
  <si>
    <t xml:space="preserve">Dobava materijala i polaganje pripadajuće (usklađene bojom) lajsne oko zidova </t>
  </si>
  <si>
    <t>Dobava i polaganje aluminijske završne lajsne kod vrata</t>
  </si>
  <si>
    <t>Grupa 6. DOBAVA I MONTAŽA ZRAČENE ZAVJESE</t>
  </si>
  <si>
    <t xml:space="preserve">PROCIJENJENA VRIJEDNOST PREDMETA NABAVE (bez PDV-a): 3.000,00 eur </t>
  </si>
  <si>
    <t>Izrada otvora u postojećem zidu veličine 210x100 cm sa obradom rubova do završen faze te sa gletanjem i soboslikarskim radovima u bijelu bolju</t>
  </si>
  <si>
    <t>Bojanje radijatora i cijevi za napajanje radiatora u biljelu boju</t>
  </si>
  <si>
    <r>
      <t xml:space="preserve">Dobava i korištenje </t>
    </r>
    <r>
      <rPr>
        <sz val="11"/>
        <rFont val="Calibri"/>
        <family val="2"/>
        <charset val="238"/>
        <scheme val="minor"/>
      </rPr>
      <t>skele 3m</t>
    </r>
  </si>
  <si>
    <t xml:space="preserve">Dobava i montaža jednokrilnih aluminijskih ulaznih vrata dimenzije 1095*2030mm
-Profili R 40 (ili jednakovrijednodno)
-Boja RAL 9006
-Ispuna: 
IZO SATINATO-4-12-4 (ili jednakovrijedno)
ALU ispuna siva -srebrna 20mm
- Okov: kvaka obostrano + cilindar ugrađen
- Horizontalna inox zaštita fi20mm (2 kom)
Vrata se ugrađuju na mjestu postojeće stakleno-alumijijske stijene, na način da se dva srednja panela od ukupno 4 demontiraju te se na njihovo mjesto ugrađuju opisana vrata. </t>
  </si>
  <si>
    <t>1.3.</t>
  </si>
  <si>
    <t>1.4.</t>
  </si>
  <si>
    <t>1.5.</t>
  </si>
  <si>
    <t>2.5.</t>
  </si>
  <si>
    <t>Zaštita podova i namještaja</t>
  </si>
  <si>
    <t>Demontaža postavljenog minieralnog stropa i odvoz na deponij</t>
  </si>
  <si>
    <t>Dobava materijala i zrada mineralnog stropa iz AMF ploća d=15mm</t>
  </si>
  <si>
    <t>Dobava materijala i izrada GK maski istalalacija (dvostrane i trostrane) r.š. 100 cm</t>
  </si>
  <si>
    <t>Bojanje zidova nakon gipsokartonskih radova</t>
  </si>
  <si>
    <t xml:space="preserve">m </t>
  </si>
  <si>
    <t>Grupa 5. DOBAVA I POLAGANJE PODOVA</t>
  </si>
  <si>
    <r>
      <rPr>
        <b/>
        <sz val="11"/>
        <color theme="1"/>
        <rFont val="Calibri"/>
        <family val="2"/>
        <charset val="238"/>
        <scheme val="minor"/>
      </rPr>
      <t>Dobava, montaža i spajanje na postojeću instalaciju grijanja te povezivanje na postojeći elektroormar sa ugradnjom potrebnog osiguraća zračne zavjese sa vodenim dogrijavanjem</t>
    </r>
    <r>
      <rPr>
        <sz val="11"/>
        <color theme="1"/>
        <rFont val="Calibri"/>
        <family val="2"/>
        <charset val="238"/>
        <scheme val="minor"/>
      </rPr>
      <t xml:space="preserve">
Toplinsku učinak (t vode 60/40°C; t zraka 18°C): 11,5 kW
Širina: 2050 mm
Ugradnja do 2.5 m
Protok zraka: 1800/2600 m3/h
</t>
    </r>
    <r>
      <rPr>
        <sz val="11"/>
        <rFont val="Calibri"/>
        <family val="2"/>
        <charset val="238"/>
        <scheme val="minor"/>
      </rPr>
      <t>sa nosačima za ugranju na zid iznad vrata</t>
    </r>
    <r>
      <rPr>
        <sz val="11"/>
        <color theme="1"/>
        <rFont val="Calibri"/>
        <family val="2"/>
        <charset val="238"/>
        <scheme val="minor"/>
      </rPr>
      <t xml:space="preserve">
Automatska regulacija rada zračne zavjese supte stanja otvorenosti vrata i termostata sa kalendar funkcijom
</t>
    </r>
  </si>
  <si>
    <t xml:space="preserve">PROCIJENJENA VRIJEDNOST PREDMETA NABAVE (bez PDV-a): 3.500,00 eur </t>
  </si>
  <si>
    <t xml:space="preserve">PROCIJENJENA VRIJEDNOST PREDMETA NABAVE (bez PDV-a): 14.500,00 eur 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</si>
</sst>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3" borderId="1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6" fillId="0" borderId="0" xfId="1" applyFont="1" applyBorder="1" applyAlignment="1"/>
    <xf numFmtId="0" fontId="0" fillId="3" borderId="5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9" fontId="0" fillId="3" borderId="6" xfId="0" applyNumberFormat="1" applyFont="1" applyFill="1" applyBorder="1" applyAlignment="1">
      <alignment horizontal="center" vertical="center" wrapText="1"/>
    </xf>
    <xf numFmtId="4" fontId="0" fillId="3" borderId="6" xfId="0" applyNumberFormat="1" applyFont="1" applyFill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1" applyFont="1" applyBorder="1" applyAlignment="1"/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6" fillId="0" borderId="0" xfId="1" applyFont="1" applyBorder="1" applyAlignment="1"/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D5" sqref="D5:N5"/>
    </sheetView>
  </sheetViews>
  <sheetFormatPr defaultRowHeight="15"/>
  <cols>
    <col min="1" max="1" width="10.85546875" style="8" customWidth="1"/>
    <col min="2" max="2" width="45.28515625" style="8" customWidth="1"/>
    <col min="3" max="3" width="14.85546875" style="8" customWidth="1"/>
    <col min="4" max="4" width="17.7109375" style="8" customWidth="1"/>
    <col min="5" max="5" width="14.5703125" style="8" customWidth="1"/>
    <col min="6" max="6" width="17" style="8" customWidth="1"/>
    <col min="7" max="7" width="16.28515625" style="8" customWidth="1"/>
    <col min="8" max="8" width="7.140625" style="8" customWidth="1"/>
    <col min="9" max="16384" width="9.140625" style="8"/>
  </cols>
  <sheetData>
    <row r="1" spans="1:14">
      <c r="A1" s="2" t="s">
        <v>0</v>
      </c>
      <c r="B1" s="3" t="s">
        <v>1</v>
      </c>
      <c r="C1" s="25"/>
      <c r="D1" s="25"/>
      <c r="E1" s="2" t="s">
        <v>2</v>
      </c>
      <c r="F1" s="45" t="s">
        <v>17</v>
      </c>
      <c r="G1" s="45"/>
      <c r="H1" s="25"/>
      <c r="I1" s="25"/>
      <c r="J1" s="1"/>
      <c r="K1" s="1"/>
      <c r="L1" s="1"/>
      <c r="M1" s="1"/>
      <c r="N1" s="1"/>
    </row>
    <row r="2" spans="1:14">
      <c r="A2" s="2" t="s">
        <v>3</v>
      </c>
      <c r="B2" s="3" t="s">
        <v>4</v>
      </c>
      <c r="C2" s="25"/>
      <c r="D2" s="25"/>
      <c r="E2" s="2" t="s">
        <v>3</v>
      </c>
      <c r="F2" s="45" t="s">
        <v>17</v>
      </c>
      <c r="G2" s="45"/>
      <c r="H2" s="25"/>
      <c r="I2" s="25"/>
      <c r="J2" s="1"/>
      <c r="K2" s="1"/>
      <c r="L2" s="1"/>
      <c r="M2" s="1"/>
      <c r="N2" s="1"/>
    </row>
    <row r="3" spans="1:14">
      <c r="A3" s="2" t="s">
        <v>5</v>
      </c>
      <c r="B3" s="3">
        <v>83506206752</v>
      </c>
      <c r="C3" s="25"/>
      <c r="D3" s="25"/>
      <c r="E3" s="2" t="s">
        <v>5</v>
      </c>
      <c r="F3" s="45" t="s">
        <v>17</v>
      </c>
      <c r="G3" s="45"/>
      <c r="H3" s="25"/>
      <c r="I3" s="25"/>
      <c r="J3" s="1"/>
      <c r="K3" s="1"/>
      <c r="L3" s="1"/>
      <c r="M3" s="1"/>
      <c r="N3" s="1"/>
    </row>
    <row r="5" spans="1:14">
      <c r="A5" s="46"/>
      <c r="B5" s="46"/>
      <c r="C5" s="5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>
      <c r="A6" s="46" t="s">
        <v>23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 t="s">
        <v>24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42" t="s">
        <v>94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20"/>
    </row>
    <row r="10" spans="1:14" ht="30">
      <c r="A10" s="6" t="s">
        <v>6</v>
      </c>
      <c r="B10" s="6" t="s">
        <v>7</v>
      </c>
      <c r="C10" s="7" t="s">
        <v>8</v>
      </c>
      <c r="D10" s="7" t="s">
        <v>19</v>
      </c>
      <c r="E10" s="7" t="s">
        <v>16</v>
      </c>
      <c r="F10" s="7" t="s">
        <v>9</v>
      </c>
      <c r="G10" s="7" t="s">
        <v>10</v>
      </c>
    </row>
    <row r="11" spans="1:14">
      <c r="A11" s="53" t="s">
        <v>54</v>
      </c>
      <c r="B11" s="54"/>
      <c r="C11" s="54"/>
      <c r="D11" s="54"/>
      <c r="E11" s="54"/>
      <c r="F11" s="54"/>
      <c r="G11" s="55"/>
    </row>
    <row r="12" spans="1:14" ht="71.25" customHeight="1">
      <c r="A12" s="21" t="s">
        <v>52</v>
      </c>
      <c r="B12" s="10" t="s">
        <v>25</v>
      </c>
      <c r="C12" s="11" t="s">
        <v>26</v>
      </c>
      <c r="D12" s="22">
        <v>120</v>
      </c>
      <c r="E12" s="18"/>
      <c r="F12" s="17"/>
      <c r="G12" s="17">
        <f>D12*F12</f>
        <v>0</v>
      </c>
      <c r="H12" s="13"/>
    </row>
    <row r="13" spans="1:14" ht="60">
      <c r="A13" s="21" t="s">
        <v>53</v>
      </c>
      <c r="B13" s="30" t="s">
        <v>28</v>
      </c>
      <c r="C13" s="11" t="s">
        <v>26</v>
      </c>
      <c r="D13" s="22">
        <v>30</v>
      </c>
      <c r="E13" s="18"/>
      <c r="F13" s="17"/>
      <c r="G13" s="17">
        <f t="shared" ref="G13:G15" si="0">D13*F13</f>
        <v>0</v>
      </c>
      <c r="H13" s="13"/>
    </row>
    <row r="14" spans="1:14" ht="60">
      <c r="A14" s="21" t="s">
        <v>81</v>
      </c>
      <c r="B14" s="10" t="s">
        <v>77</v>
      </c>
      <c r="C14" s="11" t="s">
        <v>22</v>
      </c>
      <c r="D14" s="22">
        <v>1</v>
      </c>
      <c r="E14" s="18"/>
      <c r="F14" s="17"/>
      <c r="G14" s="17">
        <f t="shared" si="0"/>
        <v>0</v>
      </c>
      <c r="H14" s="13"/>
    </row>
    <row r="15" spans="1:14">
      <c r="A15" s="27" t="s">
        <v>82</v>
      </c>
      <c r="B15" s="10" t="s">
        <v>29</v>
      </c>
      <c r="C15" s="11" t="s">
        <v>26</v>
      </c>
      <c r="D15" s="22">
        <v>120</v>
      </c>
      <c r="E15" s="18"/>
      <c r="F15" s="17"/>
      <c r="G15" s="17">
        <f t="shared" si="0"/>
        <v>0</v>
      </c>
      <c r="H15" s="13"/>
    </row>
    <row r="16" spans="1:14" ht="30">
      <c r="A16" s="34" t="s">
        <v>83</v>
      </c>
      <c r="B16" s="26" t="s">
        <v>78</v>
      </c>
      <c r="C16" s="35" t="s">
        <v>22</v>
      </c>
      <c r="D16" s="35">
        <v>2</v>
      </c>
      <c r="E16" s="36"/>
      <c r="F16" s="37"/>
      <c r="G16" s="37">
        <f>D16*F16</f>
        <v>0</v>
      </c>
      <c r="H16" s="13"/>
    </row>
    <row r="17" spans="1:8">
      <c r="A17" s="53" t="s">
        <v>55</v>
      </c>
      <c r="B17" s="54"/>
      <c r="C17" s="54"/>
      <c r="D17" s="54"/>
      <c r="E17" s="54"/>
      <c r="F17" s="54"/>
      <c r="G17" s="55"/>
      <c r="H17" s="13"/>
    </row>
    <row r="18" spans="1:8">
      <c r="A18" s="33" t="s">
        <v>56</v>
      </c>
      <c r="B18" s="10" t="s">
        <v>85</v>
      </c>
      <c r="C18" s="29" t="s">
        <v>26</v>
      </c>
      <c r="D18" s="29">
        <v>80</v>
      </c>
      <c r="E18" s="18"/>
      <c r="F18" s="17"/>
      <c r="G18" s="17">
        <f>D18*F18</f>
        <v>0</v>
      </c>
      <c r="H18" s="13"/>
    </row>
    <row r="19" spans="1:8" ht="30">
      <c r="A19" s="33" t="s">
        <v>58</v>
      </c>
      <c r="B19" s="10" t="s">
        <v>86</v>
      </c>
      <c r="C19" s="29" t="s">
        <v>26</v>
      </c>
      <c r="D19" s="29">
        <v>110</v>
      </c>
      <c r="E19" s="18"/>
      <c r="F19" s="17"/>
      <c r="G19" s="17">
        <f t="shared" ref="G19:G22" si="1">D19*F19</f>
        <v>0</v>
      </c>
      <c r="H19" s="13"/>
    </row>
    <row r="20" spans="1:8" ht="30">
      <c r="A20" s="33" t="s">
        <v>60</v>
      </c>
      <c r="B20" s="10" t="s">
        <v>87</v>
      </c>
      <c r="C20" s="29" t="s">
        <v>26</v>
      </c>
      <c r="D20" s="29">
        <v>110</v>
      </c>
      <c r="E20" s="18"/>
      <c r="F20" s="17"/>
      <c r="G20" s="17">
        <f t="shared" si="1"/>
        <v>0</v>
      </c>
      <c r="H20" s="13"/>
    </row>
    <row r="21" spans="1:8" ht="30">
      <c r="A21" s="33" t="s">
        <v>62</v>
      </c>
      <c r="B21" s="10" t="s">
        <v>88</v>
      </c>
      <c r="C21" s="29" t="s">
        <v>90</v>
      </c>
      <c r="D21" s="29">
        <v>30</v>
      </c>
      <c r="E21" s="18"/>
      <c r="F21" s="17"/>
      <c r="G21" s="17">
        <f t="shared" si="1"/>
        <v>0</v>
      </c>
      <c r="H21" s="13"/>
    </row>
    <row r="22" spans="1:8">
      <c r="A22" s="38" t="s">
        <v>84</v>
      </c>
      <c r="B22" s="10" t="s">
        <v>89</v>
      </c>
      <c r="C22" s="29" t="s">
        <v>26</v>
      </c>
      <c r="D22" s="29">
        <v>150</v>
      </c>
      <c r="E22" s="18"/>
      <c r="F22" s="17"/>
      <c r="G22" s="17">
        <f t="shared" si="1"/>
        <v>0</v>
      </c>
      <c r="H22" s="13"/>
    </row>
    <row r="23" spans="1:8" ht="20.100000000000001" customHeight="1">
      <c r="A23" s="49" t="s">
        <v>11</v>
      </c>
      <c r="B23" s="50"/>
      <c r="C23" s="50"/>
      <c r="D23" s="50"/>
      <c r="E23" s="50"/>
      <c r="F23" s="51"/>
      <c r="G23" s="16">
        <f>SUM(G12:G16)+SUM(G18:G22)</f>
        <v>0</v>
      </c>
      <c r="H23" s="14"/>
    </row>
    <row r="24" spans="1:8" ht="20.100000000000001" customHeight="1">
      <c r="A24" s="49" t="s">
        <v>12</v>
      </c>
      <c r="B24" s="50"/>
      <c r="C24" s="50"/>
      <c r="D24" s="50"/>
      <c r="E24" s="50"/>
      <c r="F24" s="51"/>
      <c r="G24" s="16"/>
    </row>
    <row r="25" spans="1:8" ht="20.100000000000001" customHeight="1">
      <c r="A25" s="49" t="s">
        <v>13</v>
      </c>
      <c r="B25" s="50"/>
      <c r="C25" s="50"/>
      <c r="D25" s="50"/>
      <c r="E25" s="50"/>
      <c r="F25" s="51"/>
      <c r="G25" s="16">
        <f>G23+G24</f>
        <v>0</v>
      </c>
    </row>
    <row r="27" spans="1:8" s="9" customFormat="1">
      <c r="A27" s="52"/>
      <c r="B27" s="52"/>
      <c r="C27" s="52"/>
      <c r="D27" s="52"/>
      <c r="E27" s="52"/>
    </row>
    <row r="28" spans="1:8" s="9" customFormat="1"/>
    <row r="30" spans="1:8" ht="39.75" customHeight="1">
      <c r="B30" s="44" t="s">
        <v>15</v>
      </c>
      <c r="C30" s="44"/>
      <c r="E30" s="44" t="s">
        <v>18</v>
      </c>
      <c r="F30" s="44"/>
      <c r="G30" s="44"/>
    </row>
    <row r="31" spans="1:8">
      <c r="B31" s="23"/>
      <c r="C31" s="23"/>
    </row>
  </sheetData>
  <mergeCells count="15">
    <mergeCell ref="B30:C30"/>
    <mergeCell ref="E30:G30"/>
    <mergeCell ref="F1:G1"/>
    <mergeCell ref="F2:G2"/>
    <mergeCell ref="F3:G3"/>
    <mergeCell ref="A5:B5"/>
    <mergeCell ref="D5:N5"/>
    <mergeCell ref="A6:N6"/>
    <mergeCell ref="A7:N7"/>
    <mergeCell ref="A23:F23"/>
    <mergeCell ref="A24:F24"/>
    <mergeCell ref="A25:F25"/>
    <mergeCell ref="A27:E27"/>
    <mergeCell ref="A11:G11"/>
    <mergeCell ref="A17:G1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K18" sqref="K18"/>
    </sheetView>
  </sheetViews>
  <sheetFormatPr defaultRowHeight="15"/>
  <cols>
    <col min="1" max="1" width="10.85546875" style="8" customWidth="1"/>
    <col min="2" max="2" width="45.28515625" style="8" customWidth="1"/>
    <col min="3" max="3" width="14.85546875" style="8" customWidth="1"/>
    <col min="4" max="4" width="17.7109375" style="8" customWidth="1"/>
    <col min="5" max="5" width="14.5703125" style="8" customWidth="1"/>
    <col min="6" max="6" width="17" style="8" customWidth="1"/>
    <col min="7" max="7" width="16.28515625" style="8" customWidth="1"/>
    <col min="8" max="8" width="7.140625" style="8" customWidth="1"/>
    <col min="9" max="16384" width="9.140625" style="8"/>
  </cols>
  <sheetData>
    <row r="1" spans="1:14">
      <c r="A1" s="2" t="s">
        <v>0</v>
      </c>
      <c r="B1" s="3" t="s">
        <v>1</v>
      </c>
      <c r="C1" s="25"/>
      <c r="D1" s="25"/>
      <c r="E1" s="2" t="s">
        <v>2</v>
      </c>
      <c r="F1" s="45" t="s">
        <v>17</v>
      </c>
      <c r="G1" s="45"/>
      <c r="H1" s="25"/>
      <c r="I1" s="25"/>
      <c r="J1" s="1"/>
      <c r="K1" s="1"/>
      <c r="L1" s="1"/>
      <c r="M1" s="1"/>
      <c r="N1" s="1"/>
    </row>
    <row r="2" spans="1:14">
      <c r="A2" s="2" t="s">
        <v>3</v>
      </c>
      <c r="B2" s="3" t="s">
        <v>4</v>
      </c>
      <c r="C2" s="25"/>
      <c r="D2" s="25"/>
      <c r="E2" s="2" t="s">
        <v>3</v>
      </c>
      <c r="F2" s="45" t="s">
        <v>17</v>
      </c>
      <c r="G2" s="45"/>
      <c r="H2" s="25"/>
      <c r="I2" s="25"/>
      <c r="J2" s="1"/>
      <c r="K2" s="1"/>
      <c r="L2" s="1"/>
      <c r="M2" s="1"/>
      <c r="N2" s="1"/>
    </row>
    <row r="3" spans="1:14">
      <c r="A3" s="2" t="s">
        <v>5</v>
      </c>
      <c r="B3" s="3">
        <v>83506206752</v>
      </c>
      <c r="C3" s="25"/>
      <c r="D3" s="25"/>
      <c r="E3" s="2" t="s">
        <v>5</v>
      </c>
      <c r="F3" s="45" t="s">
        <v>17</v>
      </c>
      <c r="G3" s="45"/>
      <c r="H3" s="25"/>
      <c r="I3" s="25"/>
      <c r="J3" s="1"/>
      <c r="K3" s="1"/>
      <c r="L3" s="1"/>
      <c r="M3" s="1"/>
      <c r="N3" s="1"/>
    </row>
    <row r="5" spans="1:14">
      <c r="A5" s="46"/>
      <c r="B5" s="46"/>
      <c r="C5" s="5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>
      <c r="A6" s="46" t="s">
        <v>23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 t="s">
        <v>50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24" t="s">
        <v>47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20"/>
    </row>
    <row r="10" spans="1:14" ht="30">
      <c r="A10" s="6" t="s">
        <v>6</v>
      </c>
      <c r="B10" s="6" t="s">
        <v>7</v>
      </c>
      <c r="C10" s="7" t="s">
        <v>8</v>
      </c>
      <c r="D10" s="7" t="s">
        <v>19</v>
      </c>
      <c r="E10" s="7" t="s">
        <v>16</v>
      </c>
      <c r="F10" s="7" t="s">
        <v>9</v>
      </c>
      <c r="G10" s="7" t="s">
        <v>10</v>
      </c>
    </row>
    <row r="11" spans="1:14" ht="148.5" customHeight="1">
      <c r="A11" s="15" t="s">
        <v>14</v>
      </c>
      <c r="B11" s="10" t="s">
        <v>30</v>
      </c>
      <c r="C11" s="11" t="s">
        <v>22</v>
      </c>
      <c r="D11" s="22">
        <v>9</v>
      </c>
      <c r="E11" s="18"/>
      <c r="F11" s="17"/>
      <c r="G11" s="17">
        <f>D11*F11</f>
        <v>0</v>
      </c>
      <c r="H11" s="13"/>
    </row>
    <row r="12" spans="1:14">
      <c r="A12" s="21" t="s">
        <v>20</v>
      </c>
      <c r="B12" s="10" t="s">
        <v>31</v>
      </c>
      <c r="C12" s="11" t="s">
        <v>22</v>
      </c>
      <c r="D12" s="22">
        <v>4</v>
      </c>
      <c r="E12" s="18"/>
      <c r="F12" s="17"/>
      <c r="G12" s="17">
        <f t="shared" ref="G12:G20" si="0">D12*F12</f>
        <v>0</v>
      </c>
      <c r="H12" s="13"/>
    </row>
    <row r="13" spans="1:14">
      <c r="A13" s="21" t="s">
        <v>21</v>
      </c>
      <c r="B13" s="10" t="s">
        <v>32</v>
      </c>
      <c r="C13" s="11" t="s">
        <v>22</v>
      </c>
      <c r="D13" s="22">
        <v>5</v>
      </c>
      <c r="E13" s="18"/>
      <c r="F13" s="17"/>
      <c r="G13" s="17">
        <f t="shared" si="0"/>
        <v>0</v>
      </c>
      <c r="H13" s="13"/>
    </row>
    <row r="14" spans="1:14">
      <c r="A14" s="21" t="s">
        <v>27</v>
      </c>
      <c r="B14" s="10" t="s">
        <v>33</v>
      </c>
      <c r="C14" s="11" t="s">
        <v>45</v>
      </c>
      <c r="D14" s="22">
        <v>20</v>
      </c>
      <c r="E14" s="18"/>
      <c r="F14" s="17"/>
      <c r="G14" s="17">
        <f t="shared" si="0"/>
        <v>0</v>
      </c>
      <c r="H14" s="13"/>
    </row>
    <row r="15" spans="1:14">
      <c r="A15" s="21" t="s">
        <v>38</v>
      </c>
      <c r="B15" s="10" t="s">
        <v>34</v>
      </c>
      <c r="C15" s="11" t="s">
        <v>45</v>
      </c>
      <c r="D15" s="22">
        <v>35</v>
      </c>
      <c r="E15" s="18"/>
      <c r="F15" s="17"/>
      <c r="G15" s="17">
        <f t="shared" si="0"/>
        <v>0</v>
      </c>
      <c r="H15" s="13"/>
    </row>
    <row r="16" spans="1:14">
      <c r="A16" s="21" t="s">
        <v>39</v>
      </c>
      <c r="B16" s="10" t="s">
        <v>35</v>
      </c>
      <c r="C16" s="11" t="s">
        <v>45</v>
      </c>
      <c r="D16" s="22">
        <v>35</v>
      </c>
      <c r="E16" s="18"/>
      <c r="F16" s="17"/>
      <c r="G16" s="17">
        <f t="shared" si="0"/>
        <v>0</v>
      </c>
      <c r="H16" s="13"/>
    </row>
    <row r="17" spans="1:8">
      <c r="A17" s="21" t="s">
        <v>40</v>
      </c>
      <c r="B17" s="10" t="s">
        <v>44</v>
      </c>
      <c r="C17" s="11" t="s">
        <v>22</v>
      </c>
      <c r="D17" s="22">
        <v>9</v>
      </c>
      <c r="E17" s="18"/>
      <c r="F17" s="17"/>
      <c r="G17" s="17">
        <f t="shared" si="0"/>
        <v>0</v>
      </c>
      <c r="H17" s="13"/>
    </row>
    <row r="18" spans="1:8" ht="30">
      <c r="A18" s="21" t="s">
        <v>41</v>
      </c>
      <c r="B18" s="10" t="s">
        <v>36</v>
      </c>
      <c r="C18" s="11" t="s">
        <v>22</v>
      </c>
      <c r="D18" s="22">
        <v>1</v>
      </c>
      <c r="E18" s="18"/>
      <c r="F18" s="17"/>
      <c r="G18" s="17">
        <f t="shared" si="0"/>
        <v>0</v>
      </c>
      <c r="H18" s="13"/>
    </row>
    <row r="19" spans="1:8">
      <c r="A19" s="21" t="s">
        <v>42</v>
      </c>
      <c r="B19" s="10" t="s">
        <v>79</v>
      </c>
      <c r="C19" s="11" t="s">
        <v>46</v>
      </c>
      <c r="D19" s="22">
        <v>1</v>
      </c>
      <c r="E19" s="18"/>
      <c r="F19" s="17"/>
      <c r="G19" s="17">
        <f t="shared" si="0"/>
        <v>0</v>
      </c>
      <c r="H19" s="13"/>
    </row>
    <row r="20" spans="1:8">
      <c r="A20" s="21" t="s">
        <v>43</v>
      </c>
      <c r="B20" s="10" t="s">
        <v>37</v>
      </c>
      <c r="C20" s="11" t="s">
        <v>46</v>
      </c>
      <c r="D20" s="22">
        <v>1</v>
      </c>
      <c r="E20" s="18"/>
      <c r="F20" s="17"/>
      <c r="G20" s="17">
        <f t="shared" si="0"/>
        <v>0</v>
      </c>
      <c r="H20" s="13"/>
    </row>
    <row r="21" spans="1:8" ht="20.100000000000001" customHeight="1">
      <c r="A21" s="49" t="s">
        <v>11</v>
      </c>
      <c r="B21" s="50"/>
      <c r="C21" s="50"/>
      <c r="D21" s="50"/>
      <c r="E21" s="50"/>
      <c r="F21" s="51"/>
      <c r="G21" s="16">
        <f>SUM(G11:G20)</f>
        <v>0</v>
      </c>
      <c r="H21" s="14"/>
    </row>
    <row r="22" spans="1:8" ht="20.100000000000001" customHeight="1">
      <c r="A22" s="49" t="s">
        <v>12</v>
      </c>
      <c r="B22" s="50"/>
      <c r="C22" s="50"/>
      <c r="D22" s="50"/>
      <c r="E22" s="50"/>
      <c r="F22" s="51"/>
      <c r="G22" s="16"/>
    </row>
    <row r="23" spans="1:8" ht="20.100000000000001" customHeight="1">
      <c r="A23" s="49" t="s">
        <v>13</v>
      </c>
      <c r="B23" s="50"/>
      <c r="C23" s="50"/>
      <c r="D23" s="50"/>
      <c r="E23" s="50"/>
      <c r="F23" s="51"/>
      <c r="G23" s="16">
        <f>G21+G22</f>
        <v>0</v>
      </c>
    </row>
    <row r="25" spans="1:8" s="9" customFormat="1">
      <c r="A25" s="52"/>
      <c r="B25" s="52"/>
      <c r="C25" s="52"/>
      <c r="D25" s="52"/>
      <c r="E25" s="52"/>
    </row>
    <row r="26" spans="1:8" s="9" customFormat="1"/>
    <row r="28" spans="1:8" ht="39.75" customHeight="1">
      <c r="B28" s="44" t="s">
        <v>15</v>
      </c>
      <c r="C28" s="44"/>
      <c r="E28" s="44" t="s">
        <v>18</v>
      </c>
      <c r="F28" s="44"/>
      <c r="G28" s="44"/>
    </row>
    <row r="29" spans="1:8">
      <c r="B29" s="23"/>
      <c r="C29" s="23"/>
    </row>
  </sheetData>
  <mergeCells count="13">
    <mergeCell ref="B28:C28"/>
    <mergeCell ref="E28:G28"/>
    <mergeCell ref="F1:G1"/>
    <mergeCell ref="F2:G2"/>
    <mergeCell ref="F3:G3"/>
    <mergeCell ref="A5:B5"/>
    <mergeCell ref="D5:N5"/>
    <mergeCell ref="A6:N6"/>
    <mergeCell ref="A7:N7"/>
    <mergeCell ref="A21:F21"/>
    <mergeCell ref="A22:F22"/>
    <mergeCell ref="A23:F23"/>
    <mergeCell ref="A25:E2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zoomScaleNormal="100" workbookViewId="0">
      <selection activeCell="B12" sqref="B12"/>
    </sheetView>
  </sheetViews>
  <sheetFormatPr defaultRowHeight="15"/>
  <cols>
    <col min="1" max="1" width="10.85546875" customWidth="1"/>
    <col min="2" max="2" width="45.28515625" customWidth="1"/>
    <col min="3" max="3" width="14.85546875" customWidth="1"/>
    <col min="4" max="4" width="17.7109375" customWidth="1"/>
    <col min="5" max="5" width="14.5703125" customWidth="1"/>
    <col min="6" max="6" width="17" style="8" customWidth="1"/>
    <col min="7" max="7" width="16.28515625" style="8" customWidth="1"/>
    <col min="8" max="8" width="7.140625" customWidth="1"/>
  </cols>
  <sheetData>
    <row r="1" spans="1:14">
      <c r="A1" s="2" t="s">
        <v>0</v>
      </c>
      <c r="B1" s="3" t="s">
        <v>1</v>
      </c>
      <c r="C1" s="4"/>
      <c r="D1" s="4"/>
      <c r="E1" s="2" t="s">
        <v>2</v>
      </c>
      <c r="F1" s="45" t="s">
        <v>17</v>
      </c>
      <c r="G1" s="45"/>
      <c r="H1" s="4"/>
      <c r="I1" s="4"/>
      <c r="J1" s="1"/>
      <c r="K1" s="1"/>
      <c r="L1" s="1"/>
      <c r="M1" s="1"/>
      <c r="N1" s="1"/>
    </row>
    <row r="2" spans="1:14">
      <c r="A2" s="2" t="s">
        <v>3</v>
      </c>
      <c r="B2" s="3" t="s">
        <v>4</v>
      </c>
      <c r="C2" s="4"/>
      <c r="D2" s="4"/>
      <c r="E2" s="2" t="s">
        <v>3</v>
      </c>
      <c r="F2" s="45" t="s">
        <v>17</v>
      </c>
      <c r="G2" s="45"/>
      <c r="H2" s="4"/>
      <c r="I2" s="4"/>
      <c r="J2" s="1"/>
      <c r="K2" s="1"/>
      <c r="L2" s="1"/>
      <c r="M2" s="1"/>
      <c r="N2" s="1"/>
    </row>
    <row r="3" spans="1:14">
      <c r="A3" s="2" t="s">
        <v>5</v>
      </c>
      <c r="B3" s="3">
        <v>83506206752</v>
      </c>
      <c r="C3" s="4"/>
      <c r="D3" s="4"/>
      <c r="E3" s="2" t="s">
        <v>5</v>
      </c>
      <c r="F3" s="45" t="s">
        <v>17</v>
      </c>
      <c r="G3" s="45"/>
      <c r="H3" s="4"/>
      <c r="I3" s="4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H4" s="8"/>
      <c r="I4" s="8"/>
      <c r="J4" s="8"/>
      <c r="K4" s="8"/>
      <c r="L4" s="8"/>
      <c r="M4" s="8"/>
      <c r="N4" s="8"/>
    </row>
    <row r="5" spans="1:14">
      <c r="A5" s="46"/>
      <c r="B5" s="46"/>
      <c r="C5" s="5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>
      <c r="A6" s="46" t="s">
        <v>23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 t="s">
        <v>51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s="8" customFormat="1">
      <c r="A8" s="24" t="s">
        <v>76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20"/>
      <c r="B9" s="8"/>
      <c r="C9" s="8"/>
      <c r="D9" s="8"/>
      <c r="E9" s="8"/>
      <c r="H9" s="8"/>
      <c r="I9" s="8"/>
      <c r="J9" s="8"/>
      <c r="K9" s="8"/>
      <c r="L9" s="8"/>
      <c r="M9" s="8"/>
      <c r="N9" s="8"/>
    </row>
    <row r="10" spans="1:14" ht="30">
      <c r="A10" s="6" t="s">
        <v>6</v>
      </c>
      <c r="B10" s="6" t="s">
        <v>7</v>
      </c>
      <c r="C10" s="7" t="s">
        <v>8</v>
      </c>
      <c r="D10" s="7" t="s">
        <v>19</v>
      </c>
      <c r="E10" s="7" t="s">
        <v>16</v>
      </c>
      <c r="F10" s="7" t="s">
        <v>9</v>
      </c>
      <c r="G10" s="7" t="s">
        <v>10</v>
      </c>
      <c r="H10" s="8"/>
      <c r="I10" s="8"/>
      <c r="J10" s="8"/>
      <c r="K10" s="8"/>
      <c r="L10" s="8"/>
      <c r="M10" s="8"/>
    </row>
    <row r="11" spans="1:14" s="8" customFormat="1" ht="231.75" customHeight="1">
      <c r="A11" s="15" t="s">
        <v>14</v>
      </c>
      <c r="B11" s="10" t="s">
        <v>48</v>
      </c>
      <c r="C11" s="11" t="s">
        <v>22</v>
      </c>
      <c r="D11" s="22">
        <v>1</v>
      </c>
      <c r="E11" s="18"/>
      <c r="F11" s="17"/>
      <c r="G11" s="17">
        <f>D11*F11</f>
        <v>0</v>
      </c>
      <c r="H11" s="13"/>
    </row>
    <row r="12" spans="1:14" s="8" customFormat="1" ht="45">
      <c r="A12" s="21" t="s">
        <v>20</v>
      </c>
      <c r="B12" s="10" t="s">
        <v>49</v>
      </c>
      <c r="C12" s="11" t="s">
        <v>22</v>
      </c>
      <c r="D12" s="22">
        <v>1</v>
      </c>
      <c r="E12" s="18"/>
      <c r="F12" s="17"/>
      <c r="G12" s="17">
        <f t="shared" ref="G12" si="0">D12*F12</f>
        <v>0</v>
      </c>
      <c r="H12" s="13"/>
    </row>
    <row r="13" spans="1:14" ht="20.100000000000001" customHeight="1">
      <c r="A13" s="49" t="s">
        <v>11</v>
      </c>
      <c r="B13" s="50"/>
      <c r="C13" s="50"/>
      <c r="D13" s="50"/>
      <c r="E13" s="50"/>
      <c r="F13" s="51"/>
      <c r="G13" s="16">
        <f>SUM(G11:G12)</f>
        <v>0</v>
      </c>
      <c r="H13" s="14"/>
      <c r="I13" s="8"/>
      <c r="J13" s="8"/>
      <c r="K13" s="8"/>
      <c r="L13" s="8"/>
      <c r="M13" s="8"/>
      <c r="N13" s="8"/>
    </row>
    <row r="14" spans="1:14" ht="20.100000000000001" customHeight="1">
      <c r="A14" s="49" t="s">
        <v>12</v>
      </c>
      <c r="B14" s="50"/>
      <c r="C14" s="50"/>
      <c r="D14" s="50"/>
      <c r="E14" s="50"/>
      <c r="F14" s="51"/>
      <c r="G14" s="16"/>
      <c r="H14" s="8"/>
      <c r="I14" s="8"/>
      <c r="J14" s="8"/>
      <c r="K14" s="8"/>
      <c r="L14" s="8"/>
      <c r="M14" s="8"/>
      <c r="N14" s="8"/>
    </row>
    <row r="15" spans="1:14" ht="20.100000000000001" customHeight="1">
      <c r="A15" s="49" t="s">
        <v>13</v>
      </c>
      <c r="B15" s="50"/>
      <c r="C15" s="50"/>
      <c r="D15" s="50"/>
      <c r="E15" s="50"/>
      <c r="F15" s="51"/>
      <c r="G15" s="16">
        <f>G13+G14</f>
        <v>0</v>
      </c>
      <c r="H15" s="8"/>
      <c r="I15" s="8"/>
      <c r="J15" s="8"/>
      <c r="K15" s="8"/>
      <c r="L15" s="8"/>
      <c r="M15" s="8"/>
      <c r="N15" s="8"/>
    </row>
    <row r="16" spans="1:14">
      <c r="A16" s="8"/>
      <c r="B16" s="8"/>
      <c r="C16" s="8"/>
      <c r="D16" s="8"/>
      <c r="E16" s="8"/>
      <c r="H16" s="8"/>
      <c r="I16" s="8"/>
      <c r="J16" s="8"/>
      <c r="K16" s="8"/>
      <c r="L16" s="8"/>
      <c r="M16" s="8"/>
    </row>
    <row r="17" spans="1:14" s="9" customFormat="1">
      <c r="A17" s="52"/>
      <c r="B17" s="52"/>
      <c r="C17" s="52"/>
      <c r="D17" s="52"/>
      <c r="E17" s="52"/>
    </row>
    <row r="18" spans="1:14" s="9" customFormat="1"/>
    <row r="19" spans="1:14">
      <c r="A19" s="8"/>
      <c r="B19" s="8"/>
      <c r="C19" s="8"/>
      <c r="D19" s="8"/>
      <c r="E19" s="8"/>
      <c r="H19" s="8"/>
      <c r="I19" s="8"/>
      <c r="J19" s="8"/>
      <c r="K19" s="8"/>
      <c r="L19" s="8"/>
      <c r="M19" s="8"/>
      <c r="N19" s="8"/>
    </row>
    <row r="20" spans="1:14" ht="39.75" customHeight="1">
      <c r="A20" s="8"/>
      <c r="B20" s="44" t="s">
        <v>15</v>
      </c>
      <c r="C20" s="44"/>
      <c r="E20" s="44" t="s">
        <v>18</v>
      </c>
      <c r="F20" s="44"/>
      <c r="G20" s="44"/>
      <c r="H20" s="8"/>
      <c r="I20" s="8"/>
      <c r="J20" s="8"/>
      <c r="K20" s="8"/>
      <c r="L20" s="8"/>
      <c r="M20" s="8"/>
      <c r="N20" s="8"/>
    </row>
    <row r="21" spans="1:14">
      <c r="A21" s="8"/>
      <c r="B21" s="12"/>
      <c r="C21" s="12"/>
      <c r="D21" s="8"/>
      <c r="E21" s="8"/>
      <c r="H21" s="8"/>
      <c r="I21" s="8"/>
      <c r="J21" s="8"/>
      <c r="K21" s="8"/>
      <c r="L21" s="8"/>
      <c r="M21" s="8"/>
      <c r="N21" s="8"/>
    </row>
    <row r="22" spans="1:14">
      <c r="A22" s="8"/>
      <c r="B22" s="8"/>
      <c r="C22" s="8"/>
      <c r="D22" s="8"/>
      <c r="E22" s="8"/>
      <c r="H22" s="8"/>
      <c r="I22" s="8"/>
      <c r="J22" s="8"/>
      <c r="K22" s="8"/>
      <c r="L22" s="8"/>
      <c r="M22" s="8"/>
      <c r="N22" s="8"/>
    </row>
    <row r="23" spans="1:14">
      <c r="A23" s="8"/>
      <c r="B23" s="8"/>
      <c r="C23" s="8"/>
      <c r="D23" s="8"/>
      <c r="E23" s="8"/>
      <c r="H23" s="8"/>
      <c r="I23" s="8"/>
      <c r="J23" s="8"/>
      <c r="K23" s="8"/>
      <c r="L23" s="8"/>
      <c r="M23" s="8"/>
      <c r="N23" s="8"/>
    </row>
  </sheetData>
  <mergeCells count="13">
    <mergeCell ref="B20:C20"/>
    <mergeCell ref="E20:G20"/>
    <mergeCell ref="A7:N7"/>
    <mergeCell ref="A13:F13"/>
    <mergeCell ref="A14:F14"/>
    <mergeCell ref="A15:F15"/>
    <mergeCell ref="A17:E17"/>
    <mergeCell ref="A6:N6"/>
    <mergeCell ref="A5:B5"/>
    <mergeCell ref="D5:N5"/>
    <mergeCell ref="F1:G1"/>
    <mergeCell ref="F2:G2"/>
    <mergeCell ref="F3:G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2" manualBreakCount="2">
    <brk id="8" max="26" man="1"/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27"/>
  <sheetViews>
    <sheetView topLeftCell="A4" workbookViewId="0">
      <selection activeCell="J12" sqref="J12"/>
    </sheetView>
  </sheetViews>
  <sheetFormatPr defaultRowHeight="15"/>
  <cols>
    <col min="1" max="1" width="10.85546875" style="8" customWidth="1"/>
    <col min="2" max="2" width="45.28515625" style="8" customWidth="1"/>
    <col min="3" max="3" width="14.85546875" style="8" customWidth="1"/>
    <col min="4" max="4" width="17.7109375" style="8" customWidth="1"/>
    <col min="5" max="5" width="14.5703125" style="8" customWidth="1"/>
    <col min="6" max="6" width="17" style="8" customWidth="1"/>
    <col min="7" max="7" width="16.28515625" style="8" customWidth="1"/>
    <col min="8" max="8" width="7.140625" style="8" customWidth="1"/>
    <col min="9" max="16384" width="9.140625" style="8"/>
  </cols>
  <sheetData>
    <row r="1" spans="1:14">
      <c r="A1" s="2" t="s">
        <v>0</v>
      </c>
      <c r="B1" s="3" t="s">
        <v>1</v>
      </c>
      <c r="C1" s="25"/>
      <c r="D1" s="25"/>
      <c r="E1" s="2" t="s">
        <v>2</v>
      </c>
      <c r="F1" s="45" t="s">
        <v>17</v>
      </c>
      <c r="G1" s="45"/>
      <c r="H1" s="25"/>
      <c r="I1" s="25"/>
      <c r="J1" s="1"/>
      <c r="K1" s="1"/>
      <c r="L1" s="1"/>
      <c r="M1" s="1"/>
      <c r="N1" s="1"/>
    </row>
    <row r="2" spans="1:14">
      <c r="A2" s="2" t="s">
        <v>3</v>
      </c>
      <c r="B2" s="3" t="s">
        <v>4</v>
      </c>
      <c r="C2" s="25"/>
      <c r="D2" s="25"/>
      <c r="E2" s="2" t="s">
        <v>3</v>
      </c>
      <c r="F2" s="45" t="s">
        <v>17</v>
      </c>
      <c r="G2" s="45"/>
      <c r="H2" s="25"/>
      <c r="I2" s="25"/>
      <c r="J2" s="1"/>
      <c r="K2" s="1"/>
      <c r="L2" s="1"/>
      <c r="M2" s="1"/>
      <c r="N2" s="1"/>
    </row>
    <row r="3" spans="1:14">
      <c r="A3" s="2" t="s">
        <v>5</v>
      </c>
      <c r="B3" s="3">
        <v>83506206752</v>
      </c>
      <c r="C3" s="25"/>
      <c r="D3" s="25"/>
      <c r="E3" s="2" t="s">
        <v>5</v>
      </c>
      <c r="F3" s="45" t="s">
        <v>17</v>
      </c>
      <c r="G3" s="45"/>
      <c r="H3" s="25"/>
      <c r="I3" s="25"/>
      <c r="J3" s="1"/>
      <c r="K3" s="1"/>
      <c r="L3" s="1"/>
      <c r="M3" s="1"/>
      <c r="N3" s="1"/>
    </row>
    <row r="5" spans="1:14">
      <c r="A5" s="46"/>
      <c r="B5" s="46"/>
      <c r="C5" s="5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>
      <c r="A6" s="46" t="s">
        <v>23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 t="s">
        <v>69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32" t="s">
        <v>76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20"/>
    </row>
    <row r="10" spans="1:14" ht="30">
      <c r="A10" s="6" t="s">
        <v>6</v>
      </c>
      <c r="B10" s="6" t="s">
        <v>7</v>
      </c>
      <c r="C10" s="7" t="s">
        <v>8</v>
      </c>
      <c r="D10" s="7" t="s">
        <v>19</v>
      </c>
      <c r="E10" s="7" t="s">
        <v>16</v>
      </c>
      <c r="F10" s="7" t="s">
        <v>9</v>
      </c>
      <c r="G10" s="7" t="s">
        <v>10</v>
      </c>
    </row>
    <row r="11" spans="1:14">
      <c r="A11" s="53" t="s">
        <v>54</v>
      </c>
      <c r="B11" s="54"/>
      <c r="C11" s="54"/>
      <c r="D11" s="54"/>
      <c r="E11" s="54"/>
      <c r="F11" s="54"/>
      <c r="G11" s="55"/>
    </row>
    <row r="12" spans="1:14" ht="230.25" customHeight="1">
      <c r="A12" s="21" t="s">
        <v>52</v>
      </c>
      <c r="B12" s="10" t="s">
        <v>80</v>
      </c>
      <c r="C12" s="11" t="s">
        <v>22</v>
      </c>
      <c r="D12" s="22">
        <v>1</v>
      </c>
      <c r="E12" s="18"/>
      <c r="F12" s="17"/>
      <c r="G12" s="17">
        <f>D12*F12</f>
        <v>0</v>
      </c>
      <c r="H12" s="13"/>
    </row>
    <row r="13" spans="1:14">
      <c r="A13" s="53" t="s">
        <v>55</v>
      </c>
      <c r="B13" s="54"/>
      <c r="C13" s="54"/>
      <c r="D13" s="54"/>
      <c r="E13" s="54"/>
      <c r="F13" s="54"/>
      <c r="G13" s="55"/>
      <c r="H13" s="13"/>
    </row>
    <row r="14" spans="1:14" ht="105">
      <c r="A14" s="28" t="s">
        <v>56</v>
      </c>
      <c r="B14" s="10" t="s">
        <v>57</v>
      </c>
      <c r="C14" s="11" t="s">
        <v>22</v>
      </c>
      <c r="D14" s="22">
        <v>1</v>
      </c>
      <c r="E14" s="18"/>
      <c r="F14" s="17"/>
      <c r="G14" s="17"/>
      <c r="H14" s="13"/>
    </row>
    <row r="15" spans="1:14">
      <c r="A15" s="28" t="s">
        <v>58</v>
      </c>
      <c r="B15" s="10" t="s">
        <v>59</v>
      </c>
      <c r="C15" s="11" t="s">
        <v>26</v>
      </c>
      <c r="D15" s="22">
        <v>2</v>
      </c>
      <c r="E15" s="18"/>
      <c r="F15" s="17"/>
      <c r="G15" s="17"/>
      <c r="H15" s="13"/>
    </row>
    <row r="16" spans="1:14">
      <c r="A16" s="28" t="s">
        <v>60</v>
      </c>
      <c r="B16" s="10" t="s">
        <v>61</v>
      </c>
      <c r="C16" s="11" t="s">
        <v>66</v>
      </c>
      <c r="D16" s="22">
        <v>2</v>
      </c>
      <c r="E16" s="18"/>
      <c r="F16" s="17"/>
      <c r="G16" s="17"/>
      <c r="H16" s="13"/>
    </row>
    <row r="17" spans="1:8" ht="30">
      <c r="A17" s="28" t="s">
        <v>62</v>
      </c>
      <c r="B17" s="10" t="s">
        <v>64</v>
      </c>
      <c r="C17" s="11" t="s">
        <v>67</v>
      </c>
      <c r="D17" s="22">
        <v>5.4</v>
      </c>
      <c r="E17" s="18"/>
      <c r="F17" s="17"/>
      <c r="G17" s="17"/>
      <c r="H17" s="13"/>
    </row>
    <row r="18" spans="1:8" ht="30.75" customHeight="1">
      <c r="A18" s="29" t="s">
        <v>63</v>
      </c>
      <c r="B18" s="10" t="s">
        <v>65</v>
      </c>
      <c r="C18" s="11" t="s">
        <v>68</v>
      </c>
      <c r="D18" s="29">
        <v>9.6</v>
      </c>
      <c r="E18" s="18"/>
      <c r="F18" s="17"/>
      <c r="G18" s="17">
        <f>D14*F18</f>
        <v>0</v>
      </c>
      <c r="H18" s="13"/>
    </row>
    <row r="19" spans="1:8" ht="20.100000000000001" customHeight="1">
      <c r="A19" s="49" t="s">
        <v>11</v>
      </c>
      <c r="B19" s="50"/>
      <c r="C19" s="50"/>
      <c r="D19" s="50"/>
      <c r="E19" s="50"/>
      <c r="F19" s="51"/>
      <c r="G19" s="16">
        <f>SUM(G12:G18)</f>
        <v>0</v>
      </c>
      <c r="H19" s="14"/>
    </row>
    <row r="20" spans="1:8" ht="20.100000000000001" customHeight="1">
      <c r="A20" s="49" t="s">
        <v>12</v>
      </c>
      <c r="B20" s="50"/>
      <c r="C20" s="50"/>
      <c r="D20" s="50"/>
      <c r="E20" s="50"/>
      <c r="F20" s="51"/>
      <c r="G20" s="16"/>
    </row>
    <row r="21" spans="1:8" ht="20.100000000000001" customHeight="1">
      <c r="A21" s="49" t="s">
        <v>13</v>
      </c>
      <c r="B21" s="50"/>
      <c r="C21" s="50"/>
      <c r="D21" s="50"/>
      <c r="E21" s="50"/>
      <c r="F21" s="51"/>
      <c r="G21" s="16">
        <f>G19+G20</f>
        <v>0</v>
      </c>
    </row>
    <row r="23" spans="1:8" s="9" customFormat="1">
      <c r="A23" s="52"/>
      <c r="B23" s="52"/>
      <c r="C23" s="52"/>
      <c r="D23" s="52"/>
      <c r="E23" s="52"/>
    </row>
    <row r="24" spans="1:8" s="9" customFormat="1"/>
    <row r="26" spans="1:8" ht="39.75" customHeight="1">
      <c r="B26" s="44" t="s">
        <v>15</v>
      </c>
      <c r="C26" s="44"/>
      <c r="E26" s="44" t="s">
        <v>18</v>
      </c>
      <c r="F26" s="44"/>
      <c r="G26" s="44"/>
    </row>
    <row r="27" spans="1:8">
      <c r="B27" s="23"/>
      <c r="C27" s="23"/>
    </row>
  </sheetData>
  <mergeCells count="15">
    <mergeCell ref="B26:C26"/>
    <mergeCell ref="E26:G26"/>
    <mergeCell ref="A13:G13"/>
    <mergeCell ref="F1:G1"/>
    <mergeCell ref="F2:G2"/>
    <mergeCell ref="F3:G3"/>
    <mergeCell ref="A5:B5"/>
    <mergeCell ref="D5:N5"/>
    <mergeCell ref="A6:N6"/>
    <mergeCell ref="A7:N7"/>
    <mergeCell ref="A19:F19"/>
    <mergeCell ref="A20:F20"/>
    <mergeCell ref="A21:F21"/>
    <mergeCell ref="A23:E23"/>
    <mergeCell ref="A11:G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A7" sqref="A7:N7"/>
    </sheetView>
  </sheetViews>
  <sheetFormatPr defaultRowHeight="15"/>
  <cols>
    <col min="1" max="1" width="10.85546875" style="8" customWidth="1"/>
    <col min="2" max="2" width="45.28515625" style="8" customWidth="1"/>
    <col min="3" max="3" width="14.85546875" style="8" customWidth="1"/>
    <col min="4" max="4" width="17.7109375" style="8" customWidth="1"/>
    <col min="5" max="5" width="14.5703125" style="8" customWidth="1"/>
    <col min="6" max="6" width="17" style="8" customWidth="1"/>
    <col min="7" max="7" width="16.28515625" style="8" customWidth="1"/>
    <col min="8" max="8" width="7.140625" style="8" customWidth="1"/>
    <col min="9" max="16384" width="9.140625" style="8"/>
  </cols>
  <sheetData>
    <row r="1" spans="1:14">
      <c r="A1" s="2" t="s">
        <v>0</v>
      </c>
      <c r="B1" s="3" t="s">
        <v>1</v>
      </c>
      <c r="C1" s="25"/>
      <c r="D1" s="25"/>
      <c r="E1" s="2" t="s">
        <v>2</v>
      </c>
      <c r="F1" s="45" t="s">
        <v>17</v>
      </c>
      <c r="G1" s="45"/>
      <c r="H1" s="25"/>
      <c r="I1" s="25"/>
      <c r="J1" s="1"/>
      <c r="K1" s="1"/>
      <c r="L1" s="1"/>
      <c r="M1" s="1"/>
      <c r="N1" s="1"/>
    </row>
    <row r="2" spans="1:14">
      <c r="A2" s="2" t="s">
        <v>3</v>
      </c>
      <c r="B2" s="3" t="s">
        <v>4</v>
      </c>
      <c r="C2" s="25"/>
      <c r="D2" s="25"/>
      <c r="E2" s="2" t="s">
        <v>3</v>
      </c>
      <c r="F2" s="45" t="s">
        <v>17</v>
      </c>
      <c r="G2" s="45"/>
      <c r="H2" s="25"/>
      <c r="I2" s="25"/>
      <c r="J2" s="1"/>
      <c r="K2" s="1"/>
      <c r="L2" s="1"/>
      <c r="M2" s="1"/>
      <c r="N2" s="1"/>
    </row>
    <row r="3" spans="1:14">
      <c r="A3" s="2" t="s">
        <v>5</v>
      </c>
      <c r="B3" s="3">
        <v>83506206752</v>
      </c>
      <c r="C3" s="25"/>
      <c r="D3" s="25"/>
      <c r="E3" s="2" t="s">
        <v>5</v>
      </c>
      <c r="F3" s="45" t="s">
        <v>17</v>
      </c>
      <c r="G3" s="45"/>
      <c r="H3" s="25"/>
      <c r="I3" s="25"/>
      <c r="J3" s="1"/>
      <c r="K3" s="1"/>
      <c r="L3" s="1"/>
      <c r="M3" s="1"/>
      <c r="N3" s="1"/>
    </row>
    <row r="5" spans="1:14">
      <c r="A5" s="46"/>
      <c r="B5" s="46"/>
      <c r="C5" s="5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>
      <c r="A6" s="46" t="s">
        <v>23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 t="s">
        <v>91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24" t="s">
        <v>72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20"/>
    </row>
    <row r="10" spans="1:14" ht="30">
      <c r="A10" s="6" t="s">
        <v>6</v>
      </c>
      <c r="B10" s="6" t="s">
        <v>7</v>
      </c>
      <c r="C10" s="7" t="s">
        <v>8</v>
      </c>
      <c r="D10" s="7" t="s">
        <v>19</v>
      </c>
      <c r="E10" s="7" t="s">
        <v>16</v>
      </c>
      <c r="F10" s="7" t="s">
        <v>9</v>
      </c>
      <c r="G10" s="7" t="s">
        <v>10</v>
      </c>
    </row>
    <row r="11" spans="1:14" ht="71.25" customHeight="1">
      <c r="A11" s="15" t="s">
        <v>14</v>
      </c>
      <c r="B11" s="10" t="s">
        <v>70</v>
      </c>
      <c r="C11" s="11" t="s">
        <v>26</v>
      </c>
      <c r="D11" s="31">
        <v>6.38</v>
      </c>
      <c r="E11" s="18"/>
      <c r="F11" s="17"/>
      <c r="G11" s="17">
        <f>D11*F11</f>
        <v>0</v>
      </c>
      <c r="H11" s="13"/>
    </row>
    <row r="12" spans="1:14" ht="60">
      <c r="A12" s="21" t="s">
        <v>20</v>
      </c>
      <c r="B12" s="30" t="s">
        <v>71</v>
      </c>
      <c r="C12" s="11" t="s">
        <v>26</v>
      </c>
      <c r="D12" s="31">
        <v>110</v>
      </c>
      <c r="E12" s="18"/>
      <c r="F12" s="17"/>
      <c r="G12" s="17">
        <f t="shared" ref="G12" si="0">D12*F12</f>
        <v>0</v>
      </c>
      <c r="H12" s="13"/>
    </row>
    <row r="13" spans="1:14" ht="30">
      <c r="A13" s="21" t="s">
        <v>21</v>
      </c>
      <c r="B13" s="10" t="s">
        <v>73</v>
      </c>
      <c r="C13" s="11" t="s">
        <v>45</v>
      </c>
      <c r="D13" s="31">
        <v>77</v>
      </c>
      <c r="E13" s="18"/>
      <c r="F13" s="17"/>
      <c r="G13" s="17"/>
      <c r="H13" s="13"/>
    </row>
    <row r="14" spans="1:14" ht="30">
      <c r="A14" s="27" t="s">
        <v>27</v>
      </c>
      <c r="B14" s="10" t="s">
        <v>74</v>
      </c>
      <c r="C14" s="11" t="s">
        <v>45</v>
      </c>
      <c r="D14" s="31">
        <v>2.7</v>
      </c>
      <c r="E14" s="18"/>
      <c r="F14" s="17"/>
      <c r="G14" s="17"/>
      <c r="H14" s="13"/>
    </row>
    <row r="15" spans="1:14" ht="20.100000000000001" customHeight="1">
      <c r="A15" s="49" t="s">
        <v>11</v>
      </c>
      <c r="B15" s="50"/>
      <c r="C15" s="50"/>
      <c r="D15" s="50"/>
      <c r="E15" s="50"/>
      <c r="F15" s="51"/>
      <c r="G15" s="16">
        <f>SUM(G11:G14)</f>
        <v>0</v>
      </c>
      <c r="H15" s="14"/>
    </row>
    <row r="16" spans="1:14" ht="20.100000000000001" customHeight="1">
      <c r="A16" s="49" t="s">
        <v>12</v>
      </c>
      <c r="B16" s="50"/>
      <c r="C16" s="50"/>
      <c r="D16" s="50"/>
      <c r="E16" s="50"/>
      <c r="F16" s="51"/>
      <c r="G16" s="16"/>
    </row>
    <row r="17" spans="1:7" ht="20.100000000000001" customHeight="1">
      <c r="A17" s="49" t="s">
        <v>13</v>
      </c>
      <c r="B17" s="50"/>
      <c r="C17" s="50"/>
      <c r="D17" s="50"/>
      <c r="E17" s="50"/>
      <c r="F17" s="51"/>
      <c r="G17" s="16">
        <f>G15+G16</f>
        <v>0</v>
      </c>
    </row>
    <row r="19" spans="1:7" s="9" customFormat="1">
      <c r="A19" s="52"/>
      <c r="B19" s="52"/>
      <c r="C19" s="52"/>
      <c r="D19" s="52"/>
      <c r="E19" s="52"/>
    </row>
    <row r="20" spans="1:7" s="9" customFormat="1"/>
    <row r="22" spans="1:7" ht="39.75" customHeight="1">
      <c r="B22" s="44" t="s">
        <v>15</v>
      </c>
      <c r="C22" s="44"/>
      <c r="E22" s="44" t="s">
        <v>18</v>
      </c>
      <c r="F22" s="44"/>
      <c r="G22" s="44"/>
    </row>
    <row r="23" spans="1:7">
      <c r="B23" s="23"/>
      <c r="C23" s="23"/>
    </row>
  </sheetData>
  <mergeCells count="13">
    <mergeCell ref="B22:C22"/>
    <mergeCell ref="E22:G22"/>
    <mergeCell ref="F1:G1"/>
    <mergeCell ref="F2:G2"/>
    <mergeCell ref="F3:G3"/>
    <mergeCell ref="A5:B5"/>
    <mergeCell ref="D5:N5"/>
    <mergeCell ref="A6:N6"/>
    <mergeCell ref="A7:N7"/>
    <mergeCell ref="A15:F15"/>
    <mergeCell ref="A16:F16"/>
    <mergeCell ref="A17:F17"/>
    <mergeCell ref="A19:E1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D8" sqref="D8"/>
    </sheetView>
  </sheetViews>
  <sheetFormatPr defaultRowHeight="15"/>
  <cols>
    <col min="1" max="1" width="10.85546875" style="8" customWidth="1"/>
    <col min="2" max="2" width="45.28515625" style="8" customWidth="1"/>
    <col min="3" max="3" width="14.85546875" style="8" customWidth="1"/>
    <col min="4" max="4" width="17.7109375" style="8" customWidth="1"/>
    <col min="5" max="5" width="14.5703125" style="8" customWidth="1"/>
    <col min="6" max="6" width="17" style="8" customWidth="1"/>
    <col min="7" max="7" width="16.28515625" style="8" customWidth="1"/>
    <col min="8" max="8" width="7.140625" style="8" customWidth="1"/>
    <col min="9" max="16384" width="9.140625" style="8"/>
  </cols>
  <sheetData>
    <row r="1" spans="1:14">
      <c r="A1" s="2" t="s">
        <v>0</v>
      </c>
      <c r="B1" s="3" t="s">
        <v>1</v>
      </c>
      <c r="C1" s="40"/>
      <c r="D1" s="40"/>
      <c r="E1" s="2" t="s">
        <v>2</v>
      </c>
      <c r="F1" s="45" t="s">
        <v>17</v>
      </c>
      <c r="G1" s="45"/>
      <c r="H1" s="40"/>
      <c r="I1" s="40"/>
      <c r="J1" s="1"/>
      <c r="K1" s="1"/>
      <c r="L1" s="1"/>
      <c r="M1" s="1"/>
      <c r="N1" s="1"/>
    </row>
    <row r="2" spans="1:14">
      <c r="A2" s="2" t="s">
        <v>3</v>
      </c>
      <c r="B2" s="3" t="s">
        <v>4</v>
      </c>
      <c r="C2" s="40"/>
      <c r="D2" s="40"/>
      <c r="E2" s="2" t="s">
        <v>3</v>
      </c>
      <c r="F2" s="45" t="s">
        <v>17</v>
      </c>
      <c r="G2" s="45"/>
      <c r="H2" s="40"/>
      <c r="I2" s="40"/>
      <c r="J2" s="1"/>
      <c r="K2" s="1"/>
      <c r="L2" s="1"/>
      <c r="M2" s="1"/>
      <c r="N2" s="1"/>
    </row>
    <row r="3" spans="1:14">
      <c r="A3" s="2" t="s">
        <v>5</v>
      </c>
      <c r="B3" s="3">
        <v>83506206752</v>
      </c>
      <c r="C3" s="40"/>
      <c r="D3" s="40"/>
      <c r="E3" s="2" t="s">
        <v>5</v>
      </c>
      <c r="F3" s="45" t="s">
        <v>17</v>
      </c>
      <c r="G3" s="45"/>
      <c r="H3" s="40"/>
      <c r="I3" s="40"/>
      <c r="J3" s="1"/>
      <c r="K3" s="1"/>
      <c r="L3" s="1"/>
      <c r="M3" s="1"/>
      <c r="N3" s="1"/>
    </row>
    <row r="5" spans="1:14">
      <c r="A5" s="46"/>
      <c r="B5" s="46"/>
      <c r="C5" s="5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>
      <c r="A6" s="46" t="s">
        <v>23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 t="s">
        <v>75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41" t="s">
        <v>93</v>
      </c>
      <c r="B8" s="41"/>
      <c r="C8" s="41"/>
      <c r="D8" s="43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>
      <c r="A9" s="20"/>
    </row>
    <row r="10" spans="1:14" ht="30">
      <c r="A10" s="6" t="s">
        <v>6</v>
      </c>
      <c r="B10" s="6" t="s">
        <v>7</v>
      </c>
      <c r="C10" s="7" t="s">
        <v>8</v>
      </c>
      <c r="D10" s="7" t="s">
        <v>19</v>
      </c>
      <c r="E10" s="7" t="s">
        <v>16</v>
      </c>
      <c r="F10" s="7" t="s">
        <v>9</v>
      </c>
      <c r="G10" s="7" t="s">
        <v>10</v>
      </c>
    </row>
    <row r="11" spans="1:14" ht="207" customHeight="1">
      <c r="A11" s="15" t="s">
        <v>14</v>
      </c>
      <c r="B11" s="10" t="s">
        <v>92</v>
      </c>
      <c r="C11" s="11" t="s">
        <v>22</v>
      </c>
      <c r="D11" s="22">
        <v>1</v>
      </c>
      <c r="E11" s="18"/>
      <c r="F11" s="17"/>
      <c r="G11" s="17">
        <f>D11*F11</f>
        <v>0</v>
      </c>
      <c r="H11" s="13"/>
    </row>
    <row r="12" spans="1:14" ht="20.100000000000001" customHeight="1">
      <c r="A12" s="49" t="s">
        <v>11</v>
      </c>
      <c r="B12" s="50"/>
      <c r="C12" s="50"/>
      <c r="D12" s="50"/>
      <c r="E12" s="50"/>
      <c r="F12" s="51"/>
      <c r="G12" s="16">
        <f>SUM(G11:G11)</f>
        <v>0</v>
      </c>
      <c r="H12" s="14"/>
    </row>
    <row r="13" spans="1:14" ht="20.100000000000001" customHeight="1">
      <c r="A13" s="49" t="s">
        <v>12</v>
      </c>
      <c r="B13" s="50"/>
      <c r="C13" s="50"/>
      <c r="D13" s="50"/>
      <c r="E13" s="50"/>
      <c r="F13" s="51"/>
      <c r="G13" s="16"/>
    </row>
    <row r="14" spans="1:14" ht="20.100000000000001" customHeight="1">
      <c r="A14" s="49" t="s">
        <v>13</v>
      </c>
      <c r="B14" s="50"/>
      <c r="C14" s="50"/>
      <c r="D14" s="50"/>
      <c r="E14" s="50"/>
      <c r="F14" s="51"/>
      <c r="G14" s="16">
        <f>G12+G13</f>
        <v>0</v>
      </c>
    </row>
    <row r="16" spans="1:14" s="9" customFormat="1">
      <c r="A16" s="52"/>
      <c r="B16" s="52"/>
      <c r="C16" s="52"/>
      <c r="D16" s="52"/>
      <c r="E16" s="52"/>
    </row>
    <row r="17" spans="2:7" s="9" customFormat="1"/>
    <row r="19" spans="2:7" ht="39.75" customHeight="1">
      <c r="B19" s="44" t="s">
        <v>15</v>
      </c>
      <c r="C19" s="44"/>
      <c r="E19" s="44" t="s">
        <v>18</v>
      </c>
      <c r="F19" s="44"/>
      <c r="G19" s="44"/>
    </row>
    <row r="20" spans="2:7">
      <c r="B20" s="39"/>
      <c r="C20" s="39"/>
    </row>
  </sheetData>
  <mergeCells count="13">
    <mergeCell ref="B19:C19"/>
    <mergeCell ref="E19:G19"/>
    <mergeCell ref="F1:G1"/>
    <mergeCell ref="F2:G2"/>
    <mergeCell ref="F3:G3"/>
    <mergeCell ref="A5:B5"/>
    <mergeCell ref="D5:N5"/>
    <mergeCell ref="A6:N6"/>
    <mergeCell ref="A7:N7"/>
    <mergeCell ref="A12:F12"/>
    <mergeCell ref="A13:F13"/>
    <mergeCell ref="A14:F14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GRUPA 1</vt:lpstr>
      <vt:lpstr>GRUPA 2</vt:lpstr>
      <vt:lpstr>GRUPA 3</vt:lpstr>
      <vt:lpstr>GRUPA 4</vt:lpstr>
      <vt:lpstr>GRUPA 5</vt:lpstr>
      <vt:lpstr>GRUPA 6</vt:lpstr>
      <vt:lpstr>'GRUPA 3'!Podrucje_ispisa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nabava5</cp:lastModifiedBy>
  <cp:lastPrinted>2024-02-01T11:01:44Z</cp:lastPrinted>
  <dcterms:created xsi:type="dcterms:W3CDTF">2017-03-09T06:49:49Z</dcterms:created>
  <dcterms:modified xsi:type="dcterms:W3CDTF">2024-02-04T19:56:24Z</dcterms:modified>
</cp:coreProperties>
</file>