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95" yWindow="0" windowWidth="22110" windowHeight="15390" tabRatio="500"/>
  </bookViews>
  <sheets>
    <sheet name="Troškovnik" sheetId="1" r:id="rId1"/>
    <sheet name="Prilog 1-numeracija i VPN SC" sheetId="3" r:id="rId2"/>
  </sheets>
  <definedNames>
    <definedName name="_xlnm.Print_Area" localSheetId="0">Troškovnik!$A$1:$N$78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1" i="1"/>
  <c r="K59" l="1"/>
  <c r="H62" s="1"/>
  <c r="K56"/>
  <c r="L49"/>
  <c r="N49" s="1"/>
  <c r="N50" s="1"/>
  <c r="L43"/>
  <c r="N43" s="1"/>
  <c r="N44" s="1"/>
  <c r="L37"/>
  <c r="N37" s="1"/>
  <c r="N38" s="1"/>
  <c r="L31"/>
  <c r="N31" s="1"/>
  <c r="N32" s="1"/>
  <c r="L25"/>
  <c r="N25" s="1"/>
  <c r="N26" s="1"/>
  <c r="L19"/>
  <c r="N19" s="1"/>
  <c r="N20" s="1"/>
  <c r="L13"/>
  <c r="L14" s="1"/>
  <c r="H63" l="1"/>
  <c r="F71" s="1"/>
  <c r="G71" s="1"/>
  <c r="L20"/>
  <c r="N13"/>
  <c r="N14" s="1"/>
  <c r="L50"/>
  <c r="L44"/>
  <c r="L38"/>
  <c r="L32"/>
  <c r="N51"/>
  <c r="G70" s="1"/>
  <c r="L26"/>
  <c r="L51" l="1"/>
  <c r="F70" s="1"/>
</calcChain>
</file>

<file path=xl/sharedStrings.xml><?xml version="1.0" encoding="utf-8"?>
<sst xmlns="http://schemas.openxmlformats.org/spreadsheetml/2006/main" count="617" uniqueCount="529">
  <si>
    <t>Naručitelj:</t>
  </si>
  <si>
    <t xml:space="preserve">ŽUPANIJSKA BOLNICA ČAKOVEC </t>
  </si>
  <si>
    <t>Ponuditelj:</t>
  </si>
  <si>
    <t>___________________________________________</t>
  </si>
  <si>
    <t>Sjedište:</t>
  </si>
  <si>
    <t xml:space="preserve">IVANA GORANA KOVAČIĆA 1E, 40000 ČAKOVEC </t>
  </si>
  <si>
    <t>OIB:</t>
  </si>
  <si>
    <t>83506206752</t>
  </si>
  <si>
    <t>NAZIV PREDMETA NABAVE: USLUGA U POKRETNOJ TELEKOMUNIKACIJSKOJ MREŽI</t>
  </si>
  <si>
    <t xml:space="preserve">1. Mjesečna naknada za usluge </t>
  </si>
  <si>
    <t xml:space="preserve">Tarifa 1 </t>
  </si>
  <si>
    <t>Opis ponuđene tarife</t>
  </si>
  <si>
    <t>Broj priključaka</t>
  </si>
  <si>
    <t>Mjesečna naknada</t>
  </si>
  <si>
    <t>Period(mjeseci)</t>
  </si>
  <si>
    <t>Ukupno bez  PDV-a (EUR)</t>
  </si>
  <si>
    <t>Ukupno s  PDV-om (EUR)</t>
  </si>
  <si>
    <t>A</t>
  </si>
  <si>
    <t>B</t>
  </si>
  <si>
    <t>C</t>
  </si>
  <si>
    <t xml:space="preserve"> = A x B x C</t>
  </si>
  <si>
    <t xml:space="preserve"> =( A x B x C) + PDV</t>
  </si>
  <si>
    <r>
      <rPr>
        <b/>
        <sz val="9"/>
        <color rgb="FF000000"/>
        <rFont val="Arial"/>
        <family val="2"/>
        <charset val="238"/>
      </rPr>
      <t xml:space="preserve">Mjesečna naknada po priključku, obuhvaća najmanje:
</t>
    </r>
    <r>
      <rPr>
        <sz val="9"/>
        <color rgb="FF000000"/>
        <rFont val="Arial"/>
        <family val="2"/>
        <charset val="238"/>
      </rPr>
      <t xml:space="preserve">neograničene pozive unutar VPN mreže, 
neograničene pozive prema svim fiksnim i mobilnim mrežama u HR;
nisu uključeni pozivi prema posebnim brojevima i uslugama s dodatnom vrijednošću; 
100 minuta međunarodnih razgovora (prema svim zemljama svijeta); 
neograničene SMS poruka u mreži i prema ostalim mrežama u RH i prema međunarodnim destinacijama;  
podat. promet unutar HR pune brzine min </t>
    </r>
    <r>
      <rPr>
        <sz val="9"/>
        <color rgb="FFFF011B"/>
        <rFont val="Arial"/>
        <family val="2"/>
        <charset val="238"/>
      </rPr>
      <t>100</t>
    </r>
    <r>
      <rPr>
        <sz val="9"/>
        <color rgb="FF000000"/>
        <rFont val="Arial"/>
        <family val="2"/>
        <charset val="238"/>
      </rPr>
      <t xml:space="preserve"> GB; 
NEMA  naknade za promet iznad potrošenog podatkovnog paketa uključenog u tarifi;
NEMA naknade za uspostavu poziva;
Naknada za pristup mreži * uračunata u cijenu tarife                          
 - pristup brzim mrežama 5 G</t>
    </r>
  </si>
  <si>
    <t>Ukupni iznos (EUR)</t>
  </si>
  <si>
    <t xml:space="preserve">2. Mjesečna naknada za usluge </t>
  </si>
  <si>
    <t>Tarifa 2</t>
  </si>
  <si>
    <t>Ukupno bez  PDV-a(EUR)</t>
  </si>
  <si>
    <t xml:space="preserve">3. Mjesečna naknada za usluge </t>
  </si>
  <si>
    <t>Tarifa 3</t>
  </si>
  <si>
    <t xml:space="preserve">Mjesečna naknada </t>
  </si>
  <si>
    <r>
      <rPr>
        <b/>
        <sz val="9"/>
        <color rgb="FF000000"/>
        <rFont val="Arial"/>
        <family val="2"/>
        <charset val="238"/>
      </rPr>
      <t xml:space="preserve">Mjesečna naknada po priključku, obuhvaća najmanje:
</t>
    </r>
    <r>
      <rPr>
        <sz val="9"/>
        <color rgb="FF000000"/>
        <rFont val="Arial"/>
        <family val="2"/>
        <charset val="238"/>
      </rPr>
      <t>neograničene pozive unutar VPN mreže;
minimalno 10000 minuta prema mobilnoj i fiksnoj mreži naručitelja;
minimalno 500 minuta poziva prema ostalim fiksnim i mobilnim mrežama u HR;
pozivi u RH ne uključuju pozive prema posebnim brojevima i uslugama s dodatnom vrijednošću; 
min 5000 SMS poruka u mreži i prema ostalim mrežama u RH;  
podat. promet unutar HR pune brzine min 25 GB; 
NEMA  naknade za promet iznad potrošenog podatkovnog paketa uključenog u tarifi
NEMA  naknadu za uspostavu poziva                         
 - pristup brzim mrežama  5 G + LTE</t>
    </r>
  </si>
  <si>
    <t>4. Mjesečna naknada za usluge</t>
  </si>
  <si>
    <t>Tarifa 4</t>
  </si>
  <si>
    <t>5. Mjesečna naknada za usluge</t>
  </si>
  <si>
    <t>Tarifa 5</t>
  </si>
  <si>
    <r>
      <rPr>
        <b/>
        <sz val="9"/>
        <color rgb="FF000000"/>
        <rFont val="Arial"/>
        <family val="2"/>
        <charset val="238"/>
      </rPr>
      <t xml:space="preserve">Mjesečna naknada po priključku,  obuhvaća najmanje:
</t>
    </r>
    <r>
      <rPr>
        <sz val="9"/>
        <color rgb="FF000000"/>
        <rFont val="Arial"/>
        <family val="2"/>
        <charset val="238"/>
      </rPr>
      <t>neograničene pozive unutar VPN mreže;
pozivi u RH ne uključuju pozive prema posebnim brojevima i uslugama s dodatnom vrijednošću; 
min 600 SMS poruka u mreži i prema ostalim mrežama u RH;  
podat. promet unutar HR pune brzine min 2 GB; 
NEMA  naknade za promet iznad potrošenog podatkovnog paketa uključenog u tarifi
NEMA naknade za uspostavu poziva;
Naknada za pristup mreži uračunata u cijenu tarife;                   
 - pristup brzim mrežama  5 G</t>
    </r>
  </si>
  <si>
    <t>6. Mjesečna naknada za usluge</t>
  </si>
  <si>
    <t>Tarifa 6</t>
  </si>
  <si>
    <r>
      <rPr>
        <b/>
        <sz val="9"/>
        <color rgb="FF000000"/>
        <rFont val="Arial"/>
        <family val="2"/>
        <charset val="238"/>
      </rPr>
      <t xml:space="preserve">Mjesečna naknada po priključku,  obuhvaća najmanje:
</t>
    </r>
    <r>
      <rPr>
        <sz val="9"/>
        <color rgb="FF000000"/>
        <rFont val="Arial"/>
        <family val="2"/>
        <charset val="238"/>
      </rPr>
      <t>Prijenosni Internet min 150 GB;
Naknada za pristup mreži uračunata u cijenu tarife</t>
    </r>
  </si>
  <si>
    <t>7. Mjesečna naknada za usluge</t>
  </si>
  <si>
    <t>Tarifa 7</t>
  </si>
  <si>
    <r>
      <rPr>
        <b/>
        <sz val="9"/>
        <color rgb="FF000000"/>
        <rFont val="Arial"/>
        <family val="2"/>
        <charset val="238"/>
      </rPr>
      <t xml:space="preserve">Mjesečna naknada po priključku,  obuhvaća najmanje:
</t>
    </r>
    <r>
      <rPr>
        <sz val="9"/>
        <color rgb="FF000000"/>
        <rFont val="Arial"/>
        <family val="2"/>
        <charset val="238"/>
      </rPr>
      <t>Minimalno 100 min
Minimalno 10 SMS
Podatkovni promet minimalno 1 MB
Naknada za pristup mreži uračunata u cijenu tarife</t>
    </r>
  </si>
  <si>
    <t>Ukupno A: (1. do 7.)</t>
  </si>
  <si>
    <t>8. Mobilni uređaji</t>
  </si>
  <si>
    <t>Tehnička specifikacija traženog mobilnog uređaja</t>
  </si>
  <si>
    <t>Količina</t>
  </si>
  <si>
    <t>Iznos (EUR)</t>
  </si>
  <si>
    <t xml:space="preserve"> = A x B</t>
  </si>
  <si>
    <t>Opis karakteristika ponuđenog uređaja</t>
  </si>
  <si>
    <t xml:space="preserve">7. SveukupnI TROŠKOVI </t>
  </si>
  <si>
    <t>Ukupni iznos bez PDV-a</t>
  </si>
  <si>
    <t>Ukupni iznos s PDV-om</t>
  </si>
  <si>
    <t>Prilog 1 - Popis mobilnih brojeva</t>
  </si>
  <si>
    <t>Redni br.</t>
  </si>
  <si>
    <t>Broj telefona</t>
  </si>
  <si>
    <t>VPN SC</t>
  </si>
  <si>
    <t>Tarifa</t>
  </si>
  <si>
    <t>Tarife (ugovorna obveza)</t>
  </si>
  <si>
    <t>Tarifa 1</t>
  </si>
  <si>
    <t>ravnatelj</t>
  </si>
  <si>
    <t>uprava</t>
  </si>
  <si>
    <t>voditelji</t>
  </si>
  <si>
    <t>glsr</t>
  </si>
  <si>
    <t>odjeli</t>
  </si>
  <si>
    <t>prijenosni int</t>
  </si>
  <si>
    <t>lift</t>
  </si>
  <si>
    <t>ukupno</t>
  </si>
  <si>
    <t>398</t>
  </si>
  <si>
    <t>371</t>
  </si>
  <si>
    <t>372</t>
  </si>
  <si>
    <t>373</t>
  </si>
  <si>
    <t>374</t>
  </si>
  <si>
    <t>375</t>
  </si>
  <si>
    <t>248</t>
  </si>
  <si>
    <t>393</t>
  </si>
  <si>
    <t>395</t>
  </si>
  <si>
    <t>396</t>
  </si>
  <si>
    <t>399</t>
  </si>
  <si>
    <t>392</t>
  </si>
  <si>
    <t>394</t>
  </si>
  <si>
    <t>397</t>
  </si>
  <si>
    <t>401</t>
  </si>
  <si>
    <t>404</t>
  </si>
  <si>
    <t>408</t>
  </si>
  <si>
    <t>385993595359</t>
  </si>
  <si>
    <t>385993595362</t>
  </si>
  <si>
    <t>PROCIJENJENA VRIJEDNOST NABAVE (bez PDV-a): 12.600,00 eur bez pdv-a</t>
  </si>
  <si>
    <t>VRIJEME TRAJANJA UGOVORA: 1 GODINA</t>
  </si>
  <si>
    <t>Ukupno B: (Tip1 do Tip 2)</t>
  </si>
  <si>
    <r>
      <t>Tip 1</t>
    </r>
    <r>
      <rPr>
        <sz val="11"/>
        <color rgb="FF000000"/>
        <rFont val="Calibri"/>
        <family val="2"/>
        <charset val="238"/>
      </rPr>
      <t>: 12 GB/256 GB                                                                                            procesor: AI gen                                                                                                  3nm- Snapdragon 8 Elite Mobile Platform                                              Punjenje baterije: minimalno 25 W, 40 mAh ili više                                  AMoled Display                                                                                                50 MP kamera                                                                                                             Zaslon 6.7"</t>
    </r>
  </si>
  <si>
    <r>
      <t xml:space="preserve">Tip 2: </t>
    </r>
    <r>
      <rPr>
        <sz val="11"/>
        <color rgb="FF000000"/>
        <rFont val="Calibri"/>
        <family val="2"/>
        <charset val="1"/>
      </rPr>
      <t>RAM 6GB                                                                                                             Spremišna memorija: 128 GB                                                                          Zaslon: Amoled, 6.7"                                                                                   Rezolucija:1080 p                                                                                                 4-nanometarski Qualcomm Snapdragon 6 Gen 3 procesor                       kamera: primarna: 50 MP, ultra širokokutna: 8 MP, prednja: 12 MP                                                                                                                            Baterija 5000 mAh</t>
    </r>
  </si>
  <si>
    <t>Datum i mjesto:______________________</t>
  </si>
  <si>
    <t>MP</t>
  </si>
  <si>
    <t>Odgovorna osoba ponuditelja:________________________</t>
  </si>
  <si>
    <r>
      <t xml:space="preserve">Mjesečna naknada po priključku, obuhvaća najmanje:
</t>
    </r>
    <r>
      <rPr>
        <sz val="9"/>
        <color rgb="FF000000"/>
        <rFont val="Arial"/>
        <family val="2"/>
        <charset val="238"/>
      </rPr>
      <t xml:space="preserve">neograničene pozive unutar VPN mreže; 
neograničene pozive prema svim fiksnim i mobilnim mrežama u HR;
nisu uključeni pozivi prema posebnim brojevima i uslugama s dodatnom vrijednošću; 
neograničene SMS poruke u mreži i prema ostalim mrežama u RH;  
podat. promet unutar HR pune brzine min 30 GB; 
NEMA  naknade za promet iznad potrošenog podatkovnog paketa uključenog u tarifi;
NEMA  naknade za uspostavu poziva;
Naknada za pristup mreži uračunata u cijenu tarife;                         
- pristup brzim mrežama </t>
    </r>
    <r>
      <rPr>
        <sz val="9"/>
        <rFont val="Arial"/>
        <family val="2"/>
        <charset val="238"/>
      </rPr>
      <t>5 G</t>
    </r>
  </si>
  <si>
    <t>385992593883</t>
  </si>
  <si>
    <t>240</t>
  </si>
  <si>
    <t>201</t>
  </si>
  <si>
    <t>385995267929</t>
  </si>
  <si>
    <t>385993794860</t>
  </si>
  <si>
    <t>348</t>
  </si>
  <si>
    <t>385993932071</t>
  </si>
  <si>
    <t>317</t>
  </si>
  <si>
    <t>385993932080</t>
  </si>
  <si>
    <t>346</t>
  </si>
  <si>
    <t>385994903922</t>
  </si>
  <si>
    <t>380</t>
  </si>
  <si>
    <t>385993109360</t>
  </si>
  <si>
    <t>200</t>
  </si>
  <si>
    <t>385993932051</t>
  </si>
  <si>
    <t>318</t>
  </si>
  <si>
    <t>385993932052</t>
  </si>
  <si>
    <t>319</t>
  </si>
  <si>
    <t>385993932053</t>
  </si>
  <si>
    <t>320</t>
  </si>
  <si>
    <t>385993932054</t>
  </si>
  <si>
    <t>321</t>
  </si>
  <si>
    <t>385993932055</t>
  </si>
  <si>
    <t>322</t>
  </si>
  <si>
    <t>385993932056</t>
  </si>
  <si>
    <t>323</t>
  </si>
  <si>
    <t>385993932057</t>
  </si>
  <si>
    <t>324</t>
  </si>
  <si>
    <t>385993932058</t>
  </si>
  <si>
    <t>325</t>
  </si>
  <si>
    <t>385993932059</t>
  </si>
  <si>
    <t>326</t>
  </si>
  <si>
    <t>385993932060</t>
  </si>
  <si>
    <t>327</t>
  </si>
  <si>
    <t>385993932061</t>
  </si>
  <si>
    <t>328</t>
  </si>
  <si>
    <t>385993932062</t>
  </si>
  <si>
    <t>329</t>
  </si>
  <si>
    <t>385993932063</t>
  </si>
  <si>
    <t>330</t>
  </si>
  <si>
    <t>385993932064</t>
  </si>
  <si>
    <t>331</t>
  </si>
  <si>
    <t>385993932065</t>
  </si>
  <si>
    <t>332</t>
  </si>
  <si>
    <t>385993932066</t>
  </si>
  <si>
    <t>333</t>
  </si>
  <si>
    <t>385993932067</t>
  </si>
  <si>
    <t>334</t>
  </si>
  <si>
    <t>385993932068</t>
  </si>
  <si>
    <t>335</t>
  </si>
  <si>
    <t>385993932069</t>
  </si>
  <si>
    <t>336</t>
  </si>
  <si>
    <t>385993932070</t>
  </si>
  <si>
    <t>337</t>
  </si>
  <si>
    <t>385993932072</t>
  </si>
  <si>
    <t>338</t>
  </si>
  <si>
    <t>385993932073</t>
  </si>
  <si>
    <t>339</t>
  </si>
  <si>
    <t>385993932074</t>
  </si>
  <si>
    <t>340</t>
  </si>
  <si>
    <t>385993932075</t>
  </si>
  <si>
    <t>341</t>
  </si>
  <si>
    <t>385993932077</t>
  </si>
  <si>
    <t>343</t>
  </si>
  <si>
    <t>385994469815</t>
  </si>
  <si>
    <t>358</t>
  </si>
  <si>
    <t>385994696386</t>
  </si>
  <si>
    <t>254</t>
  </si>
  <si>
    <t>385994907591</t>
  </si>
  <si>
    <t>382</t>
  </si>
  <si>
    <t>385995253167</t>
  </si>
  <si>
    <t>388</t>
  </si>
  <si>
    <t>385995389075</t>
  </si>
  <si>
    <t>242</t>
  </si>
  <si>
    <t>385995438184</t>
  </si>
  <si>
    <t>400</t>
  </si>
  <si>
    <t>385995895749</t>
  </si>
  <si>
    <t>378</t>
  </si>
  <si>
    <t>385991616633</t>
  </si>
  <si>
    <t>257</t>
  </si>
  <si>
    <t>385991626556</t>
  </si>
  <si>
    <t>391</t>
  </si>
  <si>
    <t>385991626557</t>
  </si>
  <si>
    <t>403</t>
  </si>
  <si>
    <t>385991626558</t>
  </si>
  <si>
    <t>402</t>
  </si>
  <si>
    <t>385991626559</t>
  </si>
  <si>
    <t>405</t>
  </si>
  <si>
    <t>385991634830</t>
  </si>
  <si>
    <t>244</t>
  </si>
  <si>
    <t>385991637776</t>
  </si>
  <si>
    <t>347</t>
  </si>
  <si>
    <t>385991638809</t>
  </si>
  <si>
    <t>406</t>
  </si>
  <si>
    <t>385991638825</t>
  </si>
  <si>
    <t>247</t>
  </si>
  <si>
    <t>385991649062</t>
  </si>
  <si>
    <t>407</t>
  </si>
  <si>
    <t>385991649675</t>
  </si>
  <si>
    <t>409</t>
  </si>
  <si>
    <t>385992125231</t>
  </si>
  <si>
    <t>239</t>
  </si>
  <si>
    <t>385992269400</t>
  </si>
  <si>
    <t>249</t>
  </si>
  <si>
    <t>385992931477</t>
  </si>
  <si>
    <t>246</t>
  </si>
  <si>
    <t>385993109362</t>
  </si>
  <si>
    <t>202</t>
  </si>
  <si>
    <t>385993794850</t>
  </si>
  <si>
    <t>307</t>
  </si>
  <si>
    <t>385993794851</t>
  </si>
  <si>
    <t>308</t>
  </si>
  <si>
    <t>385993794852</t>
  </si>
  <si>
    <t>309</t>
  </si>
  <si>
    <t>385993794853</t>
  </si>
  <si>
    <t>310</t>
  </si>
  <si>
    <t>385993794854</t>
  </si>
  <si>
    <t>311</t>
  </si>
  <si>
    <t>385993794855</t>
  </si>
  <si>
    <t>312</t>
  </si>
  <si>
    <t>385993794856</t>
  </si>
  <si>
    <t>313</t>
  </si>
  <si>
    <t>385993794857</t>
  </si>
  <si>
    <t>314</t>
  </si>
  <si>
    <t>385993794858</t>
  </si>
  <si>
    <t>315</t>
  </si>
  <si>
    <t>385993794861</t>
  </si>
  <si>
    <t>349</t>
  </si>
  <si>
    <t>385993794866</t>
  </si>
  <si>
    <t>353</t>
  </si>
  <si>
    <t>385993933158</t>
  </si>
  <si>
    <t>385993996742</t>
  </si>
  <si>
    <t>292</t>
  </si>
  <si>
    <t>385993996743</t>
  </si>
  <si>
    <t>293</t>
  </si>
  <si>
    <t>385993996744</t>
  </si>
  <si>
    <t>294</t>
  </si>
  <si>
    <t>385993996745</t>
  </si>
  <si>
    <t>295</t>
  </si>
  <si>
    <t>385993996746</t>
  </si>
  <si>
    <t>296</t>
  </si>
  <si>
    <t>385993996747</t>
  </si>
  <si>
    <t>297</t>
  </si>
  <si>
    <t>385993996748</t>
  </si>
  <si>
    <t>298</t>
  </si>
  <si>
    <t>385993996749</t>
  </si>
  <si>
    <t>299</t>
  </si>
  <si>
    <t>385993996750</t>
  </si>
  <si>
    <t>300</t>
  </si>
  <si>
    <t>385993996751</t>
  </si>
  <si>
    <t>301</t>
  </si>
  <si>
    <t>385993996752</t>
  </si>
  <si>
    <t>302</t>
  </si>
  <si>
    <t>385993996753</t>
  </si>
  <si>
    <t>303</t>
  </si>
  <si>
    <t>385993996754</t>
  </si>
  <si>
    <t>304</t>
  </si>
  <si>
    <t>385993996755</t>
  </si>
  <si>
    <t>305</t>
  </si>
  <si>
    <t>385993996756</t>
  </si>
  <si>
    <t>306</t>
  </si>
  <si>
    <t>385993996762</t>
  </si>
  <si>
    <t>262</t>
  </si>
  <si>
    <t>385993996764</t>
  </si>
  <si>
    <t>264</t>
  </si>
  <si>
    <t>385993996767</t>
  </si>
  <si>
    <t>266</t>
  </si>
  <si>
    <t>385994392544</t>
  </si>
  <si>
    <t>360</t>
  </si>
  <si>
    <t>385994696431</t>
  </si>
  <si>
    <t>365</t>
  </si>
  <si>
    <t>385994696432</t>
  </si>
  <si>
    <t>366</t>
  </si>
  <si>
    <t>385994696434</t>
  </si>
  <si>
    <t>367</t>
  </si>
  <si>
    <t>385994903923</t>
  </si>
  <si>
    <t>381</t>
  </si>
  <si>
    <t>385994941663</t>
  </si>
  <si>
    <t>385994941664</t>
  </si>
  <si>
    <t>385994941665</t>
  </si>
  <si>
    <t>385994956655</t>
  </si>
  <si>
    <t>369</t>
  </si>
  <si>
    <t>385995253168</t>
  </si>
  <si>
    <t>387</t>
  </si>
  <si>
    <t>385995253169</t>
  </si>
  <si>
    <t>386</t>
  </si>
  <si>
    <t>385995289049</t>
  </si>
  <si>
    <t>385995294156</t>
  </si>
  <si>
    <t>389</t>
  </si>
  <si>
    <t>385995319841</t>
  </si>
  <si>
    <t>368</t>
  </si>
  <si>
    <t>385995349607</t>
  </si>
  <si>
    <t>385995429250</t>
  </si>
  <si>
    <t>345</t>
  </si>
  <si>
    <t>385995895748</t>
  </si>
  <si>
    <t>377</t>
  </si>
  <si>
    <t>385995895750</t>
  </si>
  <si>
    <t>379</t>
  </si>
  <si>
    <t>385997374906</t>
  </si>
  <si>
    <t>255</t>
  </si>
  <si>
    <t>385997358585</t>
  </si>
  <si>
    <t>223</t>
  </si>
  <si>
    <t>385991616634</t>
  </si>
  <si>
    <t>390</t>
  </si>
  <si>
    <t>385992459030</t>
  </si>
  <si>
    <t>224</t>
  </si>
  <si>
    <t>385992530218</t>
  </si>
  <si>
    <t>226</t>
  </si>
  <si>
    <t>385992530219</t>
  </si>
  <si>
    <t>227</t>
  </si>
  <si>
    <t>385992530220</t>
  </si>
  <si>
    <t>228</t>
  </si>
  <si>
    <t>385992530221</t>
  </si>
  <si>
    <t>229</t>
  </si>
  <si>
    <t>385992530225</t>
  </si>
  <si>
    <t>230</t>
  </si>
  <si>
    <t>385992530226</t>
  </si>
  <si>
    <t>231</t>
  </si>
  <si>
    <t>385992530227</t>
  </si>
  <si>
    <t>232</t>
  </si>
  <si>
    <t>385992530228</t>
  </si>
  <si>
    <t>233</t>
  </si>
  <si>
    <t>385992530231</t>
  </si>
  <si>
    <t>234</t>
  </si>
  <si>
    <t>385992530232</t>
  </si>
  <si>
    <t>235</t>
  </si>
  <si>
    <t>385992530233</t>
  </si>
  <si>
    <t>236</t>
  </si>
  <si>
    <t>385992530234</t>
  </si>
  <si>
    <t>237</t>
  </si>
  <si>
    <t>385992530235</t>
  </si>
  <si>
    <t>238</t>
  </si>
  <si>
    <t>385992530667</t>
  </si>
  <si>
    <t>225</t>
  </si>
  <si>
    <t>385992925795</t>
  </si>
  <si>
    <t>245</t>
  </si>
  <si>
    <t>385993068741</t>
  </si>
  <si>
    <t>251</t>
  </si>
  <si>
    <t>385993068742</t>
  </si>
  <si>
    <t>252</t>
  </si>
  <si>
    <t>385993068743</t>
  </si>
  <si>
    <t>253</t>
  </si>
  <si>
    <t>385993081873</t>
  </si>
  <si>
    <t>241</t>
  </si>
  <si>
    <t>385993109363</t>
  </si>
  <si>
    <t>203</t>
  </si>
  <si>
    <t>385993109364</t>
  </si>
  <si>
    <t>204</t>
  </si>
  <si>
    <t>385993109365</t>
  </si>
  <si>
    <t>205</t>
  </si>
  <si>
    <t>385993109366</t>
  </si>
  <si>
    <t>206</t>
  </si>
  <si>
    <t>385993109367</t>
  </si>
  <si>
    <t>207</t>
  </si>
  <si>
    <t>385993109368</t>
  </si>
  <si>
    <t>208</t>
  </si>
  <si>
    <t>385993109369</t>
  </si>
  <si>
    <t>209</t>
  </si>
  <si>
    <t>385993109370</t>
  </si>
  <si>
    <t>210</t>
  </si>
  <si>
    <t>385993109371</t>
  </si>
  <si>
    <t>211</t>
  </si>
  <si>
    <t>385993109372</t>
  </si>
  <si>
    <t>212</t>
  </si>
  <si>
    <t>385993109373</t>
  </si>
  <si>
    <t>213</t>
  </si>
  <si>
    <t>385993109374</t>
  </si>
  <si>
    <t>214</t>
  </si>
  <si>
    <t>385993109375</t>
  </si>
  <si>
    <t>215</t>
  </si>
  <si>
    <t>385993109376</t>
  </si>
  <si>
    <t>216</t>
  </si>
  <si>
    <t>385993109377</t>
  </si>
  <si>
    <t>217</t>
  </si>
  <si>
    <t>385993109378</t>
  </si>
  <si>
    <t>218</t>
  </si>
  <si>
    <t>385993109379</t>
  </si>
  <si>
    <t>219</t>
  </si>
  <si>
    <t>385993109380</t>
  </si>
  <si>
    <t>220</t>
  </si>
  <si>
    <t>385993124135</t>
  </si>
  <si>
    <t>221</t>
  </si>
  <si>
    <t>385993476488</t>
  </si>
  <si>
    <t>385993476489</t>
  </si>
  <si>
    <t>385993476490</t>
  </si>
  <si>
    <t>385993476491</t>
  </si>
  <si>
    <t>385993476492</t>
  </si>
  <si>
    <t>385993476493</t>
  </si>
  <si>
    <t>385993794863</t>
  </si>
  <si>
    <t>350</t>
  </si>
  <si>
    <t>385993794864</t>
  </si>
  <si>
    <t>351</t>
  </si>
  <si>
    <t>385993794865</t>
  </si>
  <si>
    <t>352</t>
  </si>
  <si>
    <t>385993794870</t>
  </si>
  <si>
    <t>354</t>
  </si>
  <si>
    <t>385993828622</t>
  </si>
  <si>
    <t>383</t>
  </si>
  <si>
    <t>385993828623</t>
  </si>
  <si>
    <t>384</t>
  </si>
  <si>
    <t>385993885447</t>
  </si>
  <si>
    <t>376</t>
  </si>
  <si>
    <t>385993932049</t>
  </si>
  <si>
    <t>316</t>
  </si>
  <si>
    <t>385993932078</t>
  </si>
  <si>
    <t>344</t>
  </si>
  <si>
    <t>385993996732</t>
  </si>
  <si>
    <t>281</t>
  </si>
  <si>
    <t>385993996733</t>
  </si>
  <si>
    <t>282</t>
  </si>
  <si>
    <t>385993996734</t>
  </si>
  <si>
    <t>283</t>
  </si>
  <si>
    <t>385993996735</t>
  </si>
  <si>
    <t>284</t>
  </si>
  <si>
    <t>385993996736</t>
  </si>
  <si>
    <t>285</t>
  </si>
  <si>
    <t>385993996737</t>
  </si>
  <si>
    <t>286</t>
  </si>
  <si>
    <t>385993996738</t>
  </si>
  <si>
    <t>287</t>
  </si>
  <si>
    <t>385993996739</t>
  </si>
  <si>
    <t>288</t>
  </si>
  <si>
    <t>385993996740</t>
  </si>
  <si>
    <t>289</t>
  </si>
  <si>
    <t>385993996741</t>
  </si>
  <si>
    <t>290</t>
  </si>
  <si>
    <t>385993996757</t>
  </si>
  <si>
    <t>258</t>
  </si>
  <si>
    <t>385993996758</t>
  </si>
  <si>
    <t>291</t>
  </si>
  <si>
    <t>385993996759</t>
  </si>
  <si>
    <t>259</t>
  </si>
  <si>
    <t>385993996760</t>
  </si>
  <si>
    <t>260</t>
  </si>
  <si>
    <t>385993996761</t>
  </si>
  <si>
    <t>261</t>
  </si>
  <si>
    <t>385993996763</t>
  </si>
  <si>
    <t>263</t>
  </si>
  <si>
    <t>385993996765</t>
  </si>
  <si>
    <t>265</t>
  </si>
  <si>
    <t>385993996768</t>
  </si>
  <si>
    <t>267</t>
  </si>
  <si>
    <t>385993996769</t>
  </si>
  <si>
    <t>268</t>
  </si>
  <si>
    <t>385993996770</t>
  </si>
  <si>
    <t>269</t>
  </si>
  <si>
    <t>385993996771</t>
  </si>
  <si>
    <t>270</t>
  </si>
  <si>
    <t>385993996772</t>
  </si>
  <si>
    <t>271</t>
  </si>
  <si>
    <t>385993996773</t>
  </si>
  <si>
    <t>272</t>
  </si>
  <si>
    <t>385993996774</t>
  </si>
  <si>
    <t>273</t>
  </si>
  <si>
    <t>385993996775</t>
  </si>
  <si>
    <t>274</t>
  </si>
  <si>
    <t>385993996776</t>
  </si>
  <si>
    <t>275</t>
  </si>
  <si>
    <t>385993996777</t>
  </si>
  <si>
    <t>276</t>
  </si>
  <si>
    <t>385993996778</t>
  </si>
  <si>
    <t>277</t>
  </si>
  <si>
    <t>385993996779</t>
  </si>
  <si>
    <t>278</t>
  </si>
  <si>
    <t>385993996780</t>
  </si>
  <si>
    <t>279</t>
  </si>
  <si>
    <t>385993996781</t>
  </si>
  <si>
    <t>280</t>
  </si>
  <si>
    <t>385994392545</t>
  </si>
  <si>
    <t>361</t>
  </si>
  <si>
    <t>385994392548</t>
  </si>
  <si>
    <t>362</t>
  </si>
  <si>
    <t>385994469812</t>
  </si>
  <si>
    <t>357</t>
  </si>
  <si>
    <t>385994469816</t>
  </si>
  <si>
    <t>359</t>
  </si>
  <si>
    <t>385994469854</t>
  </si>
  <si>
    <t>355</t>
  </si>
  <si>
    <t>385994469855</t>
  </si>
  <si>
    <t>356</t>
  </si>
  <si>
    <t>385994689702</t>
  </si>
  <si>
    <t>370</t>
  </si>
  <si>
    <t>385994943884</t>
  </si>
  <si>
    <t>385994946631</t>
  </si>
  <si>
    <t>385994990924</t>
  </si>
  <si>
    <t>256</t>
  </si>
  <si>
    <t>385995206870</t>
  </si>
  <si>
    <t>222</t>
  </si>
  <si>
    <t>385995253617</t>
  </si>
  <si>
    <t>385</t>
  </si>
  <si>
    <t>385995298201</t>
  </si>
  <si>
    <t>385995345653</t>
  </si>
  <si>
    <t>385995348455</t>
  </si>
  <si>
    <t>385995389104</t>
  </si>
  <si>
    <t>250</t>
  </si>
  <si>
    <t>385996041675</t>
  </si>
  <si>
    <t>363</t>
  </si>
  <si>
    <t>385993932076</t>
  </si>
  <si>
    <t>342</t>
  </si>
  <si>
    <t>385995389076</t>
  </si>
  <si>
    <t>243</t>
  </si>
  <si>
    <t>385994696430</t>
  </si>
  <si>
    <t>364</t>
  </si>
  <si>
    <t>385995600851</t>
  </si>
  <si>
    <t>385994654768</t>
  </si>
  <si>
    <t>5508</t>
  </si>
  <si>
    <t>385994654956</t>
  </si>
  <si>
    <t>5505</t>
  </si>
  <si>
    <t>385994654962</t>
  </si>
  <si>
    <t>5509</t>
  </si>
  <si>
    <t>385994654963</t>
  </si>
  <si>
    <t>5504</t>
  </si>
  <si>
    <t>385994654965</t>
  </si>
  <si>
    <t>5500</t>
  </si>
  <si>
    <t>385994654966</t>
  </si>
  <si>
    <t>5501</t>
  </si>
  <si>
    <t>385994654967</t>
  </si>
  <si>
    <t>5502</t>
  </si>
  <si>
    <t>385994654968</t>
  </si>
  <si>
    <t>5507</t>
  </si>
  <si>
    <t>385994654969</t>
  </si>
  <si>
    <t>5506</t>
  </si>
  <si>
    <t>385994654971</t>
  </si>
  <si>
    <t>5503</t>
  </si>
  <si>
    <t>385994654973</t>
  </si>
  <si>
    <t>5511</t>
  </si>
  <si>
    <t>385994654975</t>
  </si>
  <si>
    <t>5510</t>
  </si>
  <si>
    <t>1.</t>
  </si>
  <si>
    <t>Wi-fi sim router Internet tarifa Flat mob</t>
  </si>
  <si>
    <r>
      <t xml:space="preserve">Mjesečna naknada po priključku, obuhvaća najmanje:
</t>
    </r>
    <r>
      <rPr>
        <sz val="9"/>
        <color rgb="FF000000"/>
        <rFont val="Arial"/>
        <family val="2"/>
        <charset val="238"/>
      </rPr>
      <t xml:space="preserve">neograničene pozive unutar VPN mreže;
minimalno 10000 minuta prema mobilnoj i fiksnoj mreži naručitelja;
minimalno 500 minuta poziva prema ostalim fiksnim i mobilnim mrežama u HR;
pozivi u RH ne uključuju pozive prema posebnim brojevima i uslugama s dodatnom vrijednošću; 
min 5000 SMS poruka u mreži i prema ostalim mrežama u RH;  
podat. promet unutar HR pune brzine min 15 GB; 
NEMA  naknade za promet iznad potrošenog podatkovnog paketa uključenog u tarifi
NEMA naknade za uspostavu poziva;
Naknada za pristup mrežirračunata u cijenu tarife;            
 - pristup brzim mrežama 5 G    </t>
    </r>
  </si>
  <si>
    <t>385993109361</t>
  </si>
  <si>
    <t>226*</t>
  </si>
  <si>
    <t xml:space="preserve">*224 mobilne  linije  + 2 Data Sim card wi-fi tarife </t>
  </si>
</sst>
</file>

<file path=xl/styles.xml><?xml version="1.0" encoding="utf-8"?>
<styleSheet xmlns="http://schemas.openxmlformats.org/spreadsheetml/2006/main">
  <numFmts count="2">
    <numFmt numFmtId="164" formatCode="#,##0.00&quot; kn&quot;"/>
    <numFmt numFmtId="165" formatCode="#,##0.00_ ;\-#,##0.00\ "/>
  </numFmts>
  <fonts count="41">
    <font>
      <sz val="10"/>
      <name val="Arial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11B"/>
      <name val="Arial"/>
      <family val="2"/>
      <charset val="238"/>
    </font>
    <font>
      <sz val="10"/>
      <name val="Calibri"/>
      <family val="2"/>
      <charset val="238"/>
    </font>
    <font>
      <sz val="11"/>
      <color rgb="FFFF21F5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DD9C3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1FD55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4BACC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011B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2F2F2"/>
      </patternFill>
    </fill>
    <fill>
      <patternFill patternType="solid">
        <fgColor rgb="FFD9D9D9"/>
        <bgColor rgb="FFDDD9C3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969696"/>
      </patternFill>
    </fill>
    <fill>
      <patternFill patternType="solid">
        <fgColor rgb="FFF2F2F2"/>
        <bgColor rgb="FFE9F3F5"/>
      </patternFill>
    </fill>
    <fill>
      <patternFill patternType="solid">
        <fgColor rgb="FF558ED5"/>
        <bgColor rgb="FF4BACC6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9F3F5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8" borderId="0" applyBorder="0" applyProtection="0"/>
    <xf numFmtId="0" fontId="3" fillId="11" borderId="0" applyBorder="0" applyProtection="0"/>
    <xf numFmtId="0" fontId="4" fillId="12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6" borderId="0" applyBorder="0" applyProtection="0"/>
    <xf numFmtId="0" fontId="4" fillId="17" borderId="0" applyBorder="0" applyProtection="0"/>
    <xf numFmtId="0" fontId="4" fillId="18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9" borderId="0" applyBorder="0" applyProtection="0"/>
    <xf numFmtId="0" fontId="5" fillId="3" borderId="0" applyBorder="0" applyProtection="0"/>
    <xf numFmtId="0" fontId="6" fillId="20" borderId="1" applyProtection="0"/>
    <xf numFmtId="0" fontId="7" fillId="21" borderId="2" applyProtection="0"/>
    <xf numFmtId="0" fontId="8" fillId="0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1" fillId="0" borderId="0" applyBorder="0" applyProtection="0"/>
    <xf numFmtId="0" fontId="12" fillId="7" borderId="1" applyProtection="0"/>
    <xf numFmtId="0" fontId="13" fillId="0" borderId="6" applyProtection="0"/>
    <xf numFmtId="0" fontId="14" fillId="22" borderId="0" applyBorder="0" applyProtection="0"/>
    <xf numFmtId="0" fontId="3" fillId="0" borderId="0"/>
    <xf numFmtId="0" fontId="15" fillId="0" borderId="0"/>
    <xf numFmtId="0" fontId="15" fillId="0" borderId="0"/>
    <xf numFmtId="0" fontId="3" fillId="0" borderId="0"/>
    <xf numFmtId="0" fontId="16" fillId="0" borderId="7" applyProtection="0"/>
    <xf numFmtId="0" fontId="37" fillId="29" borderId="0" applyNumberFormat="0" applyBorder="0" applyAlignment="0" applyProtection="0"/>
  </cellStyleXfs>
  <cellXfs count="151">
    <xf numFmtId="0" fontId="0" fillId="0" borderId="0" xfId="0"/>
    <xf numFmtId="0" fontId="3" fillId="0" borderId="0" xfId="39"/>
    <xf numFmtId="0" fontId="17" fillId="0" borderId="0" xfId="38" applyFont="1"/>
    <xf numFmtId="0" fontId="18" fillId="0" borderId="0" xfId="38" applyFont="1" applyAlignment="1">
      <alignment horizontal="left"/>
    </xf>
    <xf numFmtId="0" fontId="18" fillId="0" borderId="0" xfId="38" applyFont="1"/>
    <xf numFmtId="0" fontId="19" fillId="0" borderId="0" xfId="0" applyFont="1" applyAlignment="1">
      <alignment horizontal="right"/>
    </xf>
    <xf numFmtId="49" fontId="18" fillId="0" borderId="0" xfId="38" applyNumberFormat="1" applyFont="1" applyAlignment="1">
      <alignment horizontal="left"/>
    </xf>
    <xf numFmtId="0" fontId="3" fillId="23" borderId="0" xfId="39" applyFill="1"/>
    <xf numFmtId="0" fontId="16" fillId="0" borderId="0" xfId="39" applyFont="1" applyAlignment="1">
      <alignment horizontal="left"/>
    </xf>
    <xf numFmtId="0" fontId="16" fillId="24" borderId="9" xfId="39" applyFont="1" applyFill="1" applyBorder="1" applyAlignment="1">
      <alignment horizontal="center" vertical="center" wrapText="1"/>
    </xf>
    <xf numFmtId="0" fontId="16" fillId="24" borderId="9" xfId="39" applyFont="1" applyFill="1" applyBorder="1" applyAlignment="1">
      <alignment horizontal="center"/>
    </xf>
    <xf numFmtId="0" fontId="16" fillId="24" borderId="9" xfId="39" applyFont="1" applyFill="1" applyBorder="1" applyAlignment="1">
      <alignment horizontal="center" wrapText="1"/>
    </xf>
    <xf numFmtId="0" fontId="21" fillId="24" borderId="9" xfId="39" applyFont="1" applyFill="1" applyBorder="1" applyAlignment="1">
      <alignment horizontal="center"/>
    </xf>
    <xf numFmtId="0" fontId="22" fillId="24" borderId="9" xfId="39" applyFont="1" applyFill="1" applyBorder="1" applyAlignment="1">
      <alignment horizontal="center"/>
    </xf>
    <xf numFmtId="0" fontId="22" fillId="24" borderId="9" xfId="39" applyFont="1" applyFill="1" applyBorder="1" applyAlignment="1">
      <alignment horizontal="center" vertical="center" wrapText="1"/>
    </xf>
    <xf numFmtId="0" fontId="26" fillId="0" borderId="10" xfId="39" applyFont="1" applyBorder="1" applyAlignment="1">
      <alignment horizontal="left" vertical="top" wrapText="1"/>
    </xf>
    <xf numFmtId="0" fontId="16" fillId="0" borderId="10" xfId="39" applyFont="1" applyBorder="1" applyAlignment="1">
      <alignment horizontal="center" vertical="center" wrapText="1"/>
    </xf>
    <xf numFmtId="4" fontId="16" fillId="0" borderId="10" xfId="39" applyNumberFormat="1" applyFont="1" applyBorder="1" applyAlignment="1">
      <alignment horizontal="center" vertical="center" wrapText="1"/>
    </xf>
    <xf numFmtId="0" fontId="3" fillId="23" borderId="8" xfId="39" applyFill="1" applyBorder="1" applyAlignment="1">
      <alignment horizontal="left" vertical="top" wrapText="1"/>
    </xf>
    <xf numFmtId="0" fontId="3" fillId="23" borderId="13" xfId="39" applyFill="1" applyBorder="1" applyAlignment="1">
      <alignment horizontal="left" vertical="top" wrapText="1"/>
    </xf>
    <xf numFmtId="4" fontId="16" fillId="23" borderId="14" xfId="39" applyNumberFormat="1" applyFont="1" applyFill="1" applyBorder="1" applyAlignment="1">
      <alignment horizontal="center" vertical="center" wrapText="1"/>
    </xf>
    <xf numFmtId="4" fontId="16" fillId="23" borderId="11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39" applyAlignment="1">
      <alignment horizontal="center" vertical="center" wrapText="1"/>
    </xf>
    <xf numFmtId="0" fontId="27" fillId="0" borderId="0" xfId="39" applyFont="1"/>
    <xf numFmtId="0" fontId="26" fillId="0" borderId="10" xfId="39" applyFont="1" applyBorder="1" applyAlignment="1">
      <alignment horizontal="left" vertical="center" wrapText="1"/>
    </xf>
    <xf numFmtId="0" fontId="16" fillId="0" borderId="10" xfId="39" applyFont="1" applyBorder="1" applyAlignment="1">
      <alignment horizontal="center" vertical="center"/>
    </xf>
    <xf numFmtId="0" fontId="21" fillId="23" borderId="0" xfId="39" applyFont="1" applyFill="1"/>
    <xf numFmtId="0" fontId="3" fillId="23" borderId="14" xfId="39" applyFill="1" applyBorder="1" applyAlignment="1">
      <alignment horizontal="center"/>
    </xf>
    <xf numFmtId="0" fontId="21" fillId="0" borderId="0" xfId="39" applyFont="1"/>
    <xf numFmtId="0" fontId="21" fillId="0" borderId="0" xfId="39" applyFont="1" applyAlignment="1">
      <alignment horizontal="center" vertical="center" wrapText="1"/>
    </xf>
    <xf numFmtId="0" fontId="26" fillId="0" borderId="10" xfId="39" applyFont="1" applyBorder="1" applyAlignment="1">
      <alignment horizontal="center" vertical="center" wrapText="1"/>
    </xf>
    <xf numFmtId="0" fontId="16" fillId="0" borderId="0" xfId="39" applyFont="1" applyAlignment="1">
      <alignment horizontal="center" vertical="center" wrapText="1"/>
    </xf>
    <xf numFmtId="0" fontId="3" fillId="23" borderId="0" xfId="39" applyFill="1" applyAlignment="1">
      <alignment vertical="center"/>
    </xf>
    <xf numFmtId="0" fontId="3" fillId="0" borderId="10" xfId="39" applyBorder="1" applyAlignment="1">
      <alignment horizontal="center" vertical="center"/>
    </xf>
    <xf numFmtId="0" fontId="3" fillId="0" borderId="0" xfId="39" applyAlignment="1">
      <alignment vertical="center"/>
    </xf>
    <xf numFmtId="0" fontId="3" fillId="23" borderId="16" xfId="39" applyFill="1" applyBorder="1" applyAlignment="1">
      <alignment horizontal="center"/>
    </xf>
    <xf numFmtId="0" fontId="3" fillId="23" borderId="13" xfId="39" applyFill="1" applyBorder="1" applyAlignment="1">
      <alignment horizontal="center"/>
    </xf>
    <xf numFmtId="0" fontId="3" fillId="0" borderId="0" xfId="39" applyAlignment="1">
      <alignment horizontal="left"/>
    </xf>
    <xf numFmtId="0" fontId="3" fillId="0" borderId="0" xfId="39" applyAlignment="1">
      <alignment horizontal="center"/>
    </xf>
    <xf numFmtId="2" fontId="3" fillId="0" borderId="0" xfId="39" applyNumberFormat="1" applyAlignment="1">
      <alignment horizontal="center"/>
    </xf>
    <xf numFmtId="2" fontId="16" fillId="0" borderId="0" xfId="39" applyNumberFormat="1" applyFont="1" applyAlignment="1">
      <alignment horizontal="center"/>
    </xf>
    <xf numFmtId="0" fontId="18" fillId="0" borderId="10" xfId="39" applyFont="1" applyBorder="1" applyAlignment="1">
      <alignment horizontal="center" vertical="center" wrapText="1"/>
    </xf>
    <xf numFmtId="0" fontId="16" fillId="0" borderId="0" xfId="39" applyFont="1"/>
    <xf numFmtId="2" fontId="16" fillId="0" borderId="0" xfId="39" applyNumberFormat="1" applyFont="1" applyAlignment="1">
      <alignment horizontal="center" vertical="center" wrapText="1"/>
    </xf>
    <xf numFmtId="0" fontId="20" fillId="26" borderId="17" xfId="39" applyFont="1" applyFill="1" applyBorder="1" applyAlignment="1">
      <alignment horizontal="center"/>
    </xf>
    <xf numFmtId="0" fontId="16" fillId="26" borderId="19" xfId="39" applyFont="1" applyFill="1" applyBorder="1" applyAlignment="1">
      <alignment horizontal="center"/>
    </xf>
    <xf numFmtId="4" fontId="20" fillId="26" borderId="18" xfId="39" applyNumberFormat="1" applyFont="1" applyFill="1" applyBorder="1" applyAlignment="1">
      <alignment horizontal="center" vertical="center" wrapText="1"/>
    </xf>
    <xf numFmtId="3" fontId="3" fillId="0" borderId="0" xfId="39" applyNumberFormat="1" applyAlignment="1">
      <alignment horizontal="center"/>
    </xf>
    <xf numFmtId="4" fontId="3" fillId="0" borderId="0" xfId="39" applyNumberFormat="1" applyAlignment="1">
      <alignment horizontal="center"/>
    </xf>
    <xf numFmtId="4" fontId="3" fillId="0" borderId="9" xfId="39" applyNumberFormat="1" applyBorder="1" applyAlignment="1">
      <alignment horizontal="center"/>
    </xf>
    <xf numFmtId="0" fontId="16" fillId="0" borderId="0" xfId="39" applyFont="1" applyAlignment="1">
      <alignment horizontal="left" wrapText="1"/>
    </xf>
    <xf numFmtId="4" fontId="16" fillId="0" borderId="0" xfId="39" applyNumberFormat="1" applyFont="1" applyAlignment="1">
      <alignment horizontal="left" wrapText="1"/>
    </xf>
    <xf numFmtId="165" fontId="3" fillId="0" borderId="0" xfId="39" applyNumberFormat="1" applyAlignment="1">
      <alignment horizontal="center"/>
    </xf>
    <xf numFmtId="164" fontId="3" fillId="0" borderId="0" xfId="39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9" xfId="37" applyBorder="1"/>
    <xf numFmtId="0" fontId="16" fillId="0" borderId="9" xfId="37" applyFont="1" applyBorder="1"/>
    <xf numFmtId="0" fontId="16" fillId="0" borderId="0" xfId="39" applyFont="1" applyAlignment="1">
      <alignment horizontal="center"/>
    </xf>
    <xf numFmtId="0" fontId="36" fillId="0" borderId="0" xfId="39" applyFont="1" applyAlignment="1">
      <alignment wrapText="1"/>
    </xf>
    <xf numFmtId="0" fontId="15" fillId="0" borderId="0" xfId="0" applyFont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8" fillId="0" borderId="9" xfId="0" applyFont="1" applyBorder="1" applyAlignment="1">
      <alignment horizontal="center" vertical="center"/>
    </xf>
    <xf numFmtId="49" fontId="38" fillId="0" borderId="9" xfId="0" applyNumberFormat="1" applyFont="1" applyBorder="1" applyAlignment="1">
      <alignment horizontal="center" vertical="center"/>
    </xf>
    <xf numFmtId="49" fontId="2" fillId="0" borderId="9" xfId="41" applyNumberFormat="1" applyFont="1" applyFill="1" applyBorder="1" applyAlignment="1">
      <alignment horizontal="center" vertical="center"/>
    </xf>
    <xf numFmtId="0" fontId="2" fillId="0" borderId="9" xfId="4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39" fillId="30" borderId="9" xfId="37" applyFont="1" applyFill="1" applyBorder="1" applyAlignment="1">
      <alignment horizontal="center" vertical="center" wrapText="1"/>
    </xf>
    <xf numFmtId="0" fontId="39" fillId="31" borderId="9" xfId="37" applyFont="1" applyFill="1" applyBorder="1" applyAlignment="1">
      <alignment horizontal="center" vertical="center"/>
    </xf>
    <xf numFmtId="0" fontId="33" fillId="0" borderId="0" xfId="0" applyFont="1"/>
    <xf numFmtId="0" fontId="0" fillId="0" borderId="0" xfId="0"/>
    <xf numFmtId="0" fontId="15" fillId="0" borderId="0" xfId="0" applyFont="1"/>
    <xf numFmtId="0" fontId="40" fillId="0" borderId="28" xfId="0" applyFont="1" applyFill="1" applyBorder="1" applyAlignment="1">
      <alignment vertical="center"/>
    </xf>
    <xf numFmtId="0" fontId="0" fillId="0" borderId="0" xfId="0" applyFill="1" applyBorder="1"/>
    <xf numFmtId="0" fontId="34" fillId="0" borderId="0" xfId="0" applyFont="1" applyFill="1" applyBorder="1"/>
    <xf numFmtId="0" fontId="15" fillId="0" borderId="9" xfId="37" applyFill="1" applyBorder="1"/>
    <xf numFmtId="0" fontId="15" fillId="0" borderId="0" xfId="37" applyFill="1" applyBorder="1"/>
    <xf numFmtId="0" fontId="16" fillId="0" borderId="0" xfId="37" applyFont="1" applyFill="1" applyBorder="1"/>
    <xf numFmtId="49" fontId="1" fillId="0" borderId="9" xfId="0" applyNumberFormat="1" applyFont="1" applyBorder="1" applyAlignment="1">
      <alignment horizontal="center" vertical="center"/>
    </xf>
    <xf numFmtId="49" fontId="1" fillId="0" borderId="9" xfId="41" applyNumberFormat="1" applyFont="1" applyFill="1" applyBorder="1" applyAlignment="1">
      <alignment horizontal="center" vertical="center"/>
    </xf>
    <xf numFmtId="0" fontId="1" fillId="0" borderId="9" xfId="41" applyFont="1" applyFill="1" applyBorder="1" applyAlignment="1">
      <alignment horizontal="center" vertical="center"/>
    </xf>
    <xf numFmtId="49" fontId="38" fillId="0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5" fillId="0" borderId="28" xfId="0" applyFont="1" applyFill="1" applyBorder="1" applyAlignment="1">
      <alignment wrapText="1"/>
    </xf>
    <xf numFmtId="0" fontId="20" fillId="0" borderId="0" xfId="37" applyFont="1" applyFill="1" applyBorder="1" applyAlignment="1">
      <alignment vertical="center" wrapText="1"/>
    </xf>
    <xf numFmtId="0" fontId="16" fillId="0" borderId="9" xfId="37" applyFont="1" applyBorder="1" applyAlignment="1">
      <alignment horizontal="right" vertical="center"/>
    </xf>
    <xf numFmtId="0" fontId="16" fillId="0" borderId="9" xfId="37" applyFont="1" applyBorder="1" applyAlignment="1">
      <alignment vertical="center"/>
    </xf>
    <xf numFmtId="0" fontId="16" fillId="0" borderId="0" xfId="39" applyFont="1"/>
    <xf numFmtId="0" fontId="0" fillId="0" borderId="0" xfId="0"/>
    <xf numFmtId="0" fontId="15" fillId="0" borderId="0" xfId="0" applyFont="1"/>
    <xf numFmtId="0" fontId="20" fillId="0" borderId="0" xfId="39" applyFont="1" applyAlignment="1">
      <alignment horizontal="left"/>
    </xf>
    <xf numFmtId="0" fontId="20" fillId="0" borderId="0" xfId="39" applyFont="1" applyAlignment="1">
      <alignment horizontal="left" vertical="center" wrapText="1"/>
    </xf>
    <xf numFmtId="0" fontId="16" fillId="0" borderId="0" xfId="39" applyFont="1" applyAlignment="1">
      <alignment horizontal="left" vertical="center" wrapText="1"/>
    </xf>
    <xf numFmtId="0" fontId="16" fillId="0" borderId="8" xfId="39" applyFont="1" applyBorder="1" applyAlignment="1">
      <alignment horizontal="left"/>
    </xf>
    <xf numFmtId="0" fontId="16" fillId="24" borderId="9" xfId="39" applyFont="1" applyFill="1" applyBorder="1" applyAlignment="1">
      <alignment horizontal="center" vertical="center" wrapText="1"/>
    </xf>
    <xf numFmtId="0" fontId="16" fillId="24" borderId="9" xfId="39" applyFont="1" applyFill="1" applyBorder="1" applyAlignment="1">
      <alignment horizontal="center" wrapText="1"/>
    </xf>
    <xf numFmtId="0" fontId="22" fillId="24" borderId="9" xfId="39" applyFont="1" applyFill="1" applyBorder="1" applyAlignment="1">
      <alignment horizontal="center"/>
    </xf>
    <xf numFmtId="0" fontId="23" fillId="0" borderId="10" xfId="39" applyFont="1" applyBorder="1" applyAlignment="1">
      <alignment horizontal="left" vertical="top" wrapText="1"/>
    </xf>
    <xf numFmtId="0" fontId="16" fillId="0" borderId="10" xfId="39" applyFont="1" applyBorder="1" applyAlignment="1">
      <alignment horizontal="center" vertical="center" wrapText="1"/>
    </xf>
    <xf numFmtId="2" fontId="16" fillId="0" borderId="10" xfId="39" applyNumberFormat="1" applyFont="1" applyBorder="1" applyAlignment="1">
      <alignment horizontal="center" vertical="center" wrapText="1"/>
    </xf>
    <xf numFmtId="4" fontId="16" fillId="0" borderId="10" xfId="39" applyNumberFormat="1" applyFont="1" applyBorder="1" applyAlignment="1">
      <alignment horizontal="center" vertical="center" wrapText="1"/>
    </xf>
    <xf numFmtId="0" fontId="3" fillId="23" borderId="11" xfId="39" applyFill="1" applyBorder="1" applyAlignment="1">
      <alignment horizontal="left" vertical="top" wrapText="1"/>
    </xf>
    <xf numFmtId="0" fontId="3" fillId="23" borderId="12" xfId="39" applyFill="1" applyBorder="1" applyAlignment="1">
      <alignment horizontal="left" vertical="top" wrapText="1"/>
    </xf>
    <xf numFmtId="2" fontId="3" fillId="23" borderId="8" xfId="39" applyNumberFormat="1" applyFill="1" applyBorder="1" applyAlignment="1">
      <alignment horizontal="left" vertical="top" wrapText="1"/>
    </xf>
    <xf numFmtId="4" fontId="16" fillId="23" borderId="14" xfId="39" applyNumberFormat="1" applyFont="1" applyFill="1" applyBorder="1" applyAlignment="1">
      <alignment horizontal="center" vertical="center" wrapText="1"/>
    </xf>
    <xf numFmtId="0" fontId="16" fillId="0" borderId="8" xfId="39" applyFont="1" applyBorder="1" applyAlignment="1">
      <alignment horizontal="left" wrapText="1"/>
    </xf>
    <xf numFmtId="0" fontId="23" fillId="0" borderId="10" xfId="39" applyFont="1" applyBorder="1" applyAlignment="1">
      <alignment horizontal="left" vertical="center" wrapText="1"/>
    </xf>
    <xf numFmtId="0" fontId="16" fillId="0" borderId="10" xfId="39" applyFont="1" applyBorder="1" applyAlignment="1">
      <alignment horizontal="center" vertical="center"/>
    </xf>
    <xf numFmtId="2" fontId="16" fillId="0" borderId="10" xfId="39" applyNumberFormat="1" applyFont="1" applyBorder="1" applyAlignment="1">
      <alignment horizontal="center" vertical="center"/>
    </xf>
    <xf numFmtId="4" fontId="16" fillId="0" borderId="10" xfId="39" applyNumberFormat="1" applyFont="1" applyBorder="1" applyAlignment="1">
      <alignment horizontal="center" vertical="center"/>
    </xf>
    <xf numFmtId="0" fontId="3" fillId="23" borderId="14" xfId="39" applyFill="1" applyBorder="1" applyAlignment="1">
      <alignment horizontal="left"/>
    </xf>
    <xf numFmtId="0" fontId="3" fillId="23" borderId="14" xfId="39" applyFill="1" applyBorder="1" applyAlignment="1">
      <alignment horizontal="center"/>
    </xf>
    <xf numFmtId="2" fontId="3" fillId="23" borderId="14" xfId="39" applyNumberFormat="1" applyFill="1" applyBorder="1" applyAlignment="1">
      <alignment horizontal="center"/>
    </xf>
    <xf numFmtId="4" fontId="16" fillId="23" borderId="14" xfId="39" applyNumberFormat="1" applyFont="1" applyFill="1" applyBorder="1" applyAlignment="1">
      <alignment horizontal="center" vertical="center"/>
    </xf>
    <xf numFmtId="0" fontId="3" fillId="0" borderId="15" xfId="39" applyBorder="1" applyAlignment="1">
      <alignment horizontal="center"/>
    </xf>
    <xf numFmtId="2" fontId="16" fillId="25" borderId="10" xfId="39" applyNumberFormat="1" applyFont="1" applyFill="1" applyBorder="1" applyAlignment="1">
      <alignment horizontal="center" vertical="center"/>
    </xf>
    <xf numFmtId="0" fontId="23" fillId="0" borderId="10" xfId="39" applyFont="1" applyBorder="1" applyAlignment="1">
      <alignment vertical="center" wrapText="1"/>
    </xf>
    <xf numFmtId="0" fontId="28" fillId="0" borderId="0" xfId="39" applyFont="1" applyAlignment="1">
      <alignment horizontal="left"/>
    </xf>
    <xf numFmtId="0" fontId="16" fillId="26" borderId="18" xfId="39" applyFont="1" applyFill="1" applyBorder="1" applyAlignment="1">
      <alignment horizontal="center"/>
    </xf>
    <xf numFmtId="164" fontId="16" fillId="26" borderId="18" xfId="39" applyNumberFormat="1" applyFont="1" applyFill="1" applyBorder="1" applyAlignment="1">
      <alignment horizontal="center"/>
    </xf>
    <xf numFmtId="4" fontId="16" fillId="26" borderId="18" xfId="39" applyNumberFormat="1" applyFont="1" applyFill="1" applyBorder="1" applyAlignment="1">
      <alignment horizontal="center"/>
    </xf>
    <xf numFmtId="0" fontId="16" fillId="25" borderId="23" xfId="39" applyFont="1" applyFill="1" applyBorder="1" applyAlignment="1">
      <alignment horizontal="left" vertical="center" wrapText="1"/>
    </xf>
    <xf numFmtId="3" fontId="30" fillId="0" borderId="24" xfId="39" applyNumberFormat="1" applyFont="1" applyBorder="1" applyAlignment="1">
      <alignment horizontal="center" vertical="center"/>
    </xf>
    <xf numFmtId="4" fontId="3" fillId="27" borderId="24" xfId="39" applyNumberFormat="1" applyFill="1" applyBorder="1" applyAlignment="1">
      <alignment horizontal="center" vertical="center"/>
    </xf>
    <xf numFmtId="4" fontId="3" fillId="0" borderId="24" xfId="39" applyNumberFormat="1" applyBorder="1" applyAlignment="1">
      <alignment horizontal="center" vertical="center"/>
    </xf>
    <xf numFmtId="3" fontId="30" fillId="0" borderId="9" xfId="39" applyNumberFormat="1" applyFont="1" applyBorder="1" applyAlignment="1">
      <alignment horizontal="center" vertical="center"/>
    </xf>
    <xf numFmtId="3" fontId="30" fillId="0" borderId="10" xfId="39" applyNumberFormat="1" applyFont="1" applyBorder="1" applyAlignment="1">
      <alignment horizontal="center" vertical="center" wrapText="1"/>
    </xf>
    <xf numFmtId="0" fontId="16" fillId="0" borderId="20" xfId="39" applyFont="1" applyBorder="1" applyAlignment="1">
      <alignment horizontal="left" wrapText="1"/>
    </xf>
    <xf numFmtId="0" fontId="29" fillId="24" borderId="14" xfId="0" applyFont="1" applyFill="1" applyBorder="1" applyAlignment="1">
      <alignment horizontal="center" vertical="center" wrapText="1"/>
    </xf>
    <xf numFmtId="0" fontId="16" fillId="24" borderId="21" xfId="39" applyFont="1" applyFill="1" applyBorder="1" applyAlignment="1">
      <alignment horizontal="center"/>
    </xf>
    <xf numFmtId="0" fontId="16" fillId="24" borderId="14" xfId="39" applyFont="1" applyFill="1" applyBorder="1" applyAlignment="1">
      <alignment horizontal="center"/>
    </xf>
    <xf numFmtId="0" fontId="22" fillId="24" borderId="22" xfId="39" applyFont="1" applyFill="1" applyBorder="1" applyAlignment="1">
      <alignment horizontal="center"/>
    </xf>
    <xf numFmtId="0" fontId="16" fillId="0" borderId="23" xfId="39" applyFont="1" applyBorder="1" applyAlignment="1">
      <alignment horizontal="left" vertical="center" wrapText="1"/>
    </xf>
    <xf numFmtId="0" fontId="3" fillId="0" borderId="9" xfId="39" applyBorder="1" applyAlignment="1">
      <alignment horizontal="left" wrapText="1"/>
    </xf>
    <xf numFmtId="4" fontId="16" fillId="0" borderId="9" xfId="39" applyNumberFormat="1" applyFont="1" applyBorder="1" applyAlignment="1">
      <alignment horizontal="center"/>
    </xf>
    <xf numFmtId="0" fontId="3" fillId="23" borderId="18" xfId="39" applyFill="1" applyBorder="1" applyAlignment="1">
      <alignment horizontal="left"/>
    </xf>
    <xf numFmtId="3" fontId="3" fillId="23" borderId="12" xfId="39" applyNumberFormat="1" applyFill="1" applyBorder="1" applyAlignment="1">
      <alignment horizontal="center"/>
    </xf>
    <xf numFmtId="4" fontId="3" fillId="23" borderId="18" xfId="39" applyNumberFormat="1" applyFill="1" applyBorder="1" applyAlignment="1">
      <alignment horizontal="center"/>
    </xf>
    <xf numFmtId="0" fontId="20" fillId="26" borderId="25" xfId="39" applyFont="1" applyFill="1" applyBorder="1" applyAlignment="1">
      <alignment horizontal="center" vertical="center" wrapText="1"/>
    </xf>
    <xf numFmtId="3" fontId="16" fillId="26" borderId="18" xfId="39" applyNumberFormat="1" applyFont="1" applyFill="1" applyBorder="1" applyAlignment="1">
      <alignment horizontal="center"/>
    </xf>
    <xf numFmtId="4" fontId="20" fillId="26" borderId="18" xfId="39" applyNumberFormat="1" applyFont="1" applyFill="1" applyBorder="1" applyAlignment="1">
      <alignment horizontal="center" vertical="center" wrapText="1"/>
    </xf>
    <xf numFmtId="0" fontId="16" fillId="28" borderId="0" xfId="39" applyFont="1" applyFill="1" applyAlignment="1">
      <alignment horizontal="left"/>
    </xf>
    <xf numFmtId="0" fontId="16" fillId="24" borderId="9" xfId="39" applyFont="1" applyFill="1" applyBorder="1" applyAlignment="1">
      <alignment horizontal="center"/>
    </xf>
    <xf numFmtId="0" fontId="38" fillId="0" borderId="0" xfId="0" applyFont="1" applyBorder="1" applyAlignment="1">
      <alignment horizontal="left" vertical="center" wrapText="1"/>
    </xf>
    <xf numFmtId="0" fontId="32" fillId="0" borderId="9" xfId="37" applyFont="1" applyBorder="1" applyAlignment="1">
      <alignment horizontal="center" vertical="center"/>
    </xf>
    <xf numFmtId="0" fontId="20" fillId="0" borderId="9" xfId="37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2" xfId="0" applyFont="1" applyBorder="1" applyAlignment="1">
      <alignment horizontal="left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 1" xfId="25"/>
    <cellStyle name="Calculation" xfId="26"/>
    <cellStyle name="Check Cell" xfId="27"/>
    <cellStyle name="Explanatory Text" xfId="28"/>
    <cellStyle name="Heading 1 2" xfId="29"/>
    <cellStyle name="Heading 2 3" xfId="30"/>
    <cellStyle name="Heading 3" xfId="31"/>
    <cellStyle name="Heading 4" xfId="32"/>
    <cellStyle name="Input" xfId="33"/>
    <cellStyle name="Linked Cell" xfId="34"/>
    <cellStyle name="Loše" xfId="41" builtinId="27"/>
    <cellStyle name="Neutral 4" xfId="35"/>
    <cellStyle name="Normalno 2" xfId="36"/>
    <cellStyle name="Normalno 3" xfId="37"/>
    <cellStyle name="Obično" xfId="0" builtinId="0"/>
    <cellStyle name="Obično 2" xfId="38"/>
    <cellStyle name="Obično_Troškovnik OBZ" xfId="39"/>
    <cellStyle name="Total" xfId="4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DDD9C3"/>
      <rgbColor rgb="FFFF21F5"/>
      <rgbColor rgb="FF01FD55"/>
      <rgbColor rgb="FFFF011B"/>
      <rgbColor rgb="FF008000"/>
      <rgbColor rgb="FF000080"/>
      <rgbColor rgb="FF808000"/>
      <rgbColor rgb="FF800080"/>
      <rgbColor rgb="FF008080"/>
      <rgbColor rgb="FFC0C0C0"/>
      <rgbColor rgb="FF808080"/>
      <rgbColor rgb="FFA6A6A6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4BACC6"/>
      <rgbColor rgb="FFE9F3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DCE6F2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07"/>
  <sheetViews>
    <sheetView tabSelected="1" zoomScaleNormal="100" zoomScalePageLayoutView="120" workbookViewId="0">
      <selection activeCell="P13" sqref="P13"/>
    </sheetView>
  </sheetViews>
  <sheetFormatPr defaultColWidth="9.140625" defaultRowHeight="15"/>
  <cols>
    <col min="1" max="1" width="2.28515625" style="1" customWidth="1"/>
    <col min="2" max="2" width="12.28515625" style="1" customWidth="1"/>
    <col min="3" max="3" width="11.28515625" style="1" customWidth="1"/>
    <col min="4" max="4" width="18.140625" style="1" customWidth="1"/>
    <col min="5" max="5" width="14.5703125" style="1" customWidth="1"/>
    <col min="6" max="6" width="40.140625" style="1" customWidth="1"/>
    <col min="7" max="7" width="6.85546875" style="1" customWidth="1"/>
    <col min="8" max="8" width="6.5703125" style="1" customWidth="1"/>
    <col min="9" max="9" width="6.42578125" style="1" customWidth="1"/>
    <col min="10" max="10" width="5.5703125" style="1" customWidth="1"/>
    <col min="11" max="11" width="14.7109375" style="1" customWidth="1"/>
    <col min="12" max="12" width="12.140625" style="1" customWidth="1"/>
    <col min="13" max="13" width="6.5703125" style="1" customWidth="1"/>
    <col min="14" max="14" width="21.7109375" style="1" customWidth="1"/>
    <col min="15" max="15" width="18.42578125" style="1" customWidth="1"/>
    <col min="16" max="16" width="9.140625" style="1"/>
    <col min="17" max="17" width="9.85546875" style="1" customWidth="1"/>
    <col min="18" max="1024" width="9.140625" style="1"/>
  </cols>
  <sheetData>
    <row r="1" spans="1:17" ht="24.95" customHeight="1">
      <c r="B1" s="2" t="s">
        <v>0</v>
      </c>
      <c r="C1" s="3" t="s">
        <v>1</v>
      </c>
      <c r="D1" s="4"/>
      <c r="E1" s="2"/>
      <c r="F1" s="5" t="s">
        <v>2</v>
      </c>
      <c r="G1" s="91" t="s">
        <v>3</v>
      </c>
      <c r="H1" s="91"/>
      <c r="I1" s="91"/>
      <c r="J1" s="91"/>
      <c r="K1" s="91"/>
      <c r="L1" s="91"/>
      <c r="M1" s="91"/>
    </row>
    <row r="2" spans="1:17" ht="24.95" customHeight="1">
      <c r="B2" s="2" t="s">
        <v>4</v>
      </c>
      <c r="C2" s="3" t="s">
        <v>5</v>
      </c>
      <c r="D2" s="4"/>
      <c r="E2" s="2"/>
      <c r="F2" s="5" t="s">
        <v>4</v>
      </c>
      <c r="G2" s="91" t="s">
        <v>3</v>
      </c>
      <c r="H2" s="91"/>
      <c r="I2" s="91"/>
      <c r="J2" s="91"/>
      <c r="K2" s="91"/>
      <c r="L2" s="91"/>
      <c r="M2" s="91"/>
    </row>
    <row r="3" spans="1:17" ht="24.95" customHeight="1">
      <c r="B3" s="2" t="s">
        <v>6</v>
      </c>
      <c r="C3" s="6" t="s">
        <v>7</v>
      </c>
      <c r="D3" s="4"/>
      <c r="E3" s="2"/>
      <c r="F3" s="5" t="s">
        <v>6</v>
      </c>
      <c r="G3" s="91" t="s">
        <v>3</v>
      </c>
      <c r="H3" s="91"/>
      <c r="I3" s="91"/>
      <c r="J3" s="91"/>
      <c r="K3" s="91"/>
      <c r="L3" s="91"/>
      <c r="M3" s="91"/>
    </row>
    <row r="7" spans="1:17" ht="15.75">
      <c r="A7" s="7"/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7" ht="15" customHeight="1">
      <c r="A8" s="7"/>
      <c r="B8" s="93" t="s">
        <v>86</v>
      </c>
      <c r="C8" s="93"/>
      <c r="D8" s="93"/>
      <c r="E8" s="93"/>
      <c r="F8" s="93"/>
      <c r="G8" s="8"/>
      <c r="H8" s="8"/>
      <c r="I8" s="8"/>
      <c r="J8" s="8"/>
      <c r="K8" s="8"/>
      <c r="L8" s="8"/>
      <c r="M8" s="8"/>
    </row>
    <row r="9" spans="1:17" ht="17.25" customHeight="1">
      <c r="A9" s="7"/>
      <c r="B9" s="94" t="s">
        <v>87</v>
      </c>
      <c r="C9" s="94"/>
      <c r="D9" s="94"/>
      <c r="E9" s="94"/>
      <c r="F9" s="94"/>
      <c r="G9" s="8"/>
      <c r="H9" s="8"/>
      <c r="I9" s="8"/>
      <c r="J9" s="8"/>
      <c r="K9" s="8"/>
      <c r="L9" s="8"/>
      <c r="M9" s="8"/>
    </row>
    <row r="10" spans="1:17">
      <c r="A10" s="7"/>
      <c r="B10" s="95" t="s">
        <v>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</row>
    <row r="11" spans="1:17" ht="28.5" customHeight="1">
      <c r="A11" s="7"/>
      <c r="B11" s="96" t="s">
        <v>10</v>
      </c>
      <c r="C11" s="96"/>
      <c r="D11" s="96"/>
      <c r="E11" s="96"/>
      <c r="F11" s="10" t="s">
        <v>11</v>
      </c>
      <c r="G11" s="97" t="s">
        <v>12</v>
      </c>
      <c r="H11" s="97"/>
      <c r="I11" s="96" t="s">
        <v>13</v>
      </c>
      <c r="J11" s="96"/>
      <c r="K11" s="11" t="s">
        <v>14</v>
      </c>
      <c r="L11" s="96" t="s">
        <v>15</v>
      </c>
      <c r="M11" s="96"/>
      <c r="N11" s="9" t="s">
        <v>16</v>
      </c>
    </row>
    <row r="12" spans="1:17" ht="15" customHeight="1">
      <c r="A12" s="7"/>
      <c r="B12" s="96"/>
      <c r="C12" s="96"/>
      <c r="D12" s="96"/>
      <c r="E12" s="96"/>
      <c r="F12" s="12"/>
      <c r="G12" s="98" t="s">
        <v>17</v>
      </c>
      <c r="H12" s="98"/>
      <c r="I12" s="98" t="s">
        <v>18</v>
      </c>
      <c r="J12" s="98"/>
      <c r="K12" s="13" t="s">
        <v>19</v>
      </c>
      <c r="L12" s="98" t="s">
        <v>20</v>
      </c>
      <c r="M12" s="98"/>
      <c r="N12" s="14" t="s">
        <v>21</v>
      </c>
    </row>
    <row r="13" spans="1:17" ht="207" customHeight="1">
      <c r="A13" s="7"/>
      <c r="B13" s="99" t="s">
        <v>22</v>
      </c>
      <c r="C13" s="99"/>
      <c r="D13" s="99"/>
      <c r="E13" s="99"/>
      <c r="F13" s="15"/>
      <c r="G13" s="100">
        <v>1</v>
      </c>
      <c r="H13" s="100"/>
      <c r="I13" s="101"/>
      <c r="J13" s="101"/>
      <c r="K13" s="16">
        <v>12</v>
      </c>
      <c r="L13" s="102">
        <f>G13*I13*K13</f>
        <v>0</v>
      </c>
      <c r="M13" s="102"/>
      <c r="N13" s="17">
        <f>L13*1.25</f>
        <v>0</v>
      </c>
    </row>
    <row r="14" spans="1:17" ht="24.95" customHeight="1">
      <c r="A14" s="7"/>
      <c r="B14" s="103" t="s">
        <v>23</v>
      </c>
      <c r="C14" s="103"/>
      <c r="D14" s="103"/>
      <c r="E14" s="103"/>
      <c r="F14" s="18"/>
      <c r="G14" s="104"/>
      <c r="H14" s="104"/>
      <c r="I14" s="105"/>
      <c r="J14" s="105"/>
      <c r="K14" s="19"/>
      <c r="L14" s="106">
        <f>L13</f>
        <v>0</v>
      </c>
      <c r="M14" s="106"/>
      <c r="N14" s="21">
        <f>N13</f>
        <v>0</v>
      </c>
    </row>
    <row r="15" spans="1:17" ht="15.75" customHeight="1">
      <c r="B15" s="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Q15" s="24"/>
    </row>
    <row r="16" spans="1:17" ht="15.75" customHeight="1">
      <c r="B16" s="107" t="s">
        <v>24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23"/>
    </row>
    <row r="17" spans="1:14" ht="30" customHeight="1">
      <c r="A17" s="7"/>
      <c r="B17" s="96" t="s">
        <v>25</v>
      </c>
      <c r="C17" s="96"/>
      <c r="D17" s="96"/>
      <c r="E17" s="96"/>
      <c r="F17" s="10" t="s">
        <v>11</v>
      </c>
      <c r="G17" s="97" t="s">
        <v>12</v>
      </c>
      <c r="H17" s="97"/>
      <c r="I17" s="96" t="s">
        <v>13</v>
      </c>
      <c r="J17" s="96"/>
      <c r="K17" s="10" t="s">
        <v>14</v>
      </c>
      <c r="L17" s="96" t="s">
        <v>26</v>
      </c>
      <c r="M17" s="96"/>
      <c r="N17" s="9" t="s">
        <v>16</v>
      </c>
    </row>
    <row r="18" spans="1:14" ht="18" customHeight="1">
      <c r="A18" s="7"/>
      <c r="B18" s="96"/>
      <c r="C18" s="96"/>
      <c r="D18" s="96"/>
      <c r="E18" s="96"/>
      <c r="F18" s="12"/>
      <c r="G18" s="98" t="s">
        <v>17</v>
      </c>
      <c r="H18" s="98"/>
      <c r="I18" s="98" t="s">
        <v>18</v>
      </c>
      <c r="J18" s="98"/>
      <c r="K18" s="13" t="s">
        <v>19</v>
      </c>
      <c r="L18" s="98" t="s">
        <v>20</v>
      </c>
      <c r="M18" s="98"/>
      <c r="N18" s="14" t="s">
        <v>21</v>
      </c>
    </row>
    <row r="19" spans="1:14" ht="185.25" customHeight="1">
      <c r="A19" s="7"/>
      <c r="B19" s="108" t="s">
        <v>94</v>
      </c>
      <c r="C19" s="108"/>
      <c r="D19" s="108"/>
      <c r="E19" s="108"/>
      <c r="F19" s="25"/>
      <c r="G19" s="109">
        <v>5</v>
      </c>
      <c r="H19" s="109"/>
      <c r="I19" s="110"/>
      <c r="J19" s="110"/>
      <c r="K19" s="26">
        <v>12</v>
      </c>
      <c r="L19" s="111">
        <f>G19*I19*K19</f>
        <v>0</v>
      </c>
      <c r="M19" s="111"/>
      <c r="N19" s="17">
        <f>L19*1.25</f>
        <v>0</v>
      </c>
    </row>
    <row r="20" spans="1:14" s="29" customFormat="1" ht="24.95" customHeight="1">
      <c r="A20" s="27"/>
      <c r="B20" s="112" t="s">
        <v>23</v>
      </c>
      <c r="C20" s="112"/>
      <c r="D20" s="112"/>
      <c r="E20" s="112"/>
      <c r="F20" s="28"/>
      <c r="G20" s="113"/>
      <c r="H20" s="113"/>
      <c r="I20" s="114"/>
      <c r="J20" s="114"/>
      <c r="K20" s="28"/>
      <c r="L20" s="115">
        <f>L19</f>
        <v>0</v>
      </c>
      <c r="M20" s="115"/>
      <c r="N20" s="20">
        <f>N19</f>
        <v>0</v>
      </c>
    </row>
    <row r="21" spans="1:14" s="29" customFormat="1">
      <c r="A21" s="27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30"/>
    </row>
    <row r="22" spans="1:14">
      <c r="A22" s="7"/>
      <c r="B22" s="95" t="s">
        <v>27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23"/>
    </row>
    <row r="23" spans="1:14" ht="30" customHeight="1">
      <c r="A23" s="7"/>
      <c r="B23" s="96" t="s">
        <v>28</v>
      </c>
      <c r="C23" s="96"/>
      <c r="D23" s="96"/>
      <c r="E23" s="96"/>
      <c r="F23" s="10" t="s">
        <v>11</v>
      </c>
      <c r="G23" s="97" t="s">
        <v>12</v>
      </c>
      <c r="H23" s="97"/>
      <c r="I23" s="96" t="s">
        <v>29</v>
      </c>
      <c r="J23" s="96"/>
      <c r="K23" s="10" t="s">
        <v>14</v>
      </c>
      <c r="L23" s="96" t="s">
        <v>15</v>
      </c>
      <c r="M23" s="96"/>
      <c r="N23" s="9" t="s">
        <v>16</v>
      </c>
    </row>
    <row r="24" spans="1:14" ht="16.5" customHeight="1">
      <c r="A24" s="7"/>
      <c r="B24" s="96"/>
      <c r="C24" s="96"/>
      <c r="D24" s="96"/>
      <c r="E24" s="96"/>
      <c r="F24" s="12"/>
      <c r="G24" s="98" t="s">
        <v>17</v>
      </c>
      <c r="H24" s="98"/>
      <c r="I24" s="98" t="s">
        <v>18</v>
      </c>
      <c r="J24" s="98"/>
      <c r="K24" s="13" t="s">
        <v>19</v>
      </c>
      <c r="L24" s="98" t="s">
        <v>20</v>
      </c>
      <c r="M24" s="98"/>
      <c r="N24" s="14" t="s">
        <v>21</v>
      </c>
    </row>
    <row r="25" spans="1:14" ht="185.25" customHeight="1">
      <c r="A25" s="7"/>
      <c r="B25" s="108" t="s">
        <v>30</v>
      </c>
      <c r="C25" s="108"/>
      <c r="D25" s="108"/>
      <c r="E25" s="108"/>
      <c r="F25" s="31"/>
      <c r="G25" s="109">
        <v>33</v>
      </c>
      <c r="H25" s="109"/>
      <c r="I25" s="117"/>
      <c r="J25" s="117"/>
      <c r="K25" s="26">
        <v>12</v>
      </c>
      <c r="L25" s="111">
        <f>G25*I25*K25</f>
        <v>0</v>
      </c>
      <c r="M25" s="111"/>
      <c r="N25" s="17">
        <f>L25*1.25</f>
        <v>0</v>
      </c>
    </row>
    <row r="26" spans="1:14" ht="24.95" customHeight="1">
      <c r="A26" s="7"/>
      <c r="B26" s="112" t="s">
        <v>23</v>
      </c>
      <c r="C26" s="112"/>
      <c r="D26" s="112"/>
      <c r="E26" s="112"/>
      <c r="F26" s="28"/>
      <c r="G26" s="113"/>
      <c r="H26" s="113"/>
      <c r="I26" s="114"/>
      <c r="J26" s="114"/>
      <c r="K26" s="28"/>
      <c r="L26" s="115">
        <f>L25</f>
        <v>0</v>
      </c>
      <c r="M26" s="115"/>
      <c r="N26" s="20">
        <f>N25</f>
        <v>0</v>
      </c>
    </row>
    <row r="27" spans="1:14">
      <c r="A27" s="7"/>
      <c r="N27" s="32"/>
    </row>
    <row r="28" spans="1:14">
      <c r="A28" s="7"/>
      <c r="B28" s="95" t="s">
        <v>31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23"/>
    </row>
    <row r="29" spans="1:14" ht="30" customHeight="1">
      <c r="A29" s="7"/>
      <c r="B29" s="96" t="s">
        <v>32</v>
      </c>
      <c r="C29" s="96"/>
      <c r="D29" s="96"/>
      <c r="E29" s="96"/>
      <c r="F29" s="10" t="s">
        <v>11</v>
      </c>
      <c r="G29" s="97" t="s">
        <v>12</v>
      </c>
      <c r="H29" s="97"/>
      <c r="I29" s="96" t="s">
        <v>29</v>
      </c>
      <c r="J29" s="96"/>
      <c r="K29" s="10" t="s">
        <v>14</v>
      </c>
      <c r="L29" s="96" t="s">
        <v>15</v>
      </c>
      <c r="M29" s="96"/>
      <c r="N29" s="9" t="s">
        <v>16</v>
      </c>
    </row>
    <row r="30" spans="1:14" ht="15.75" customHeight="1">
      <c r="A30" s="7"/>
      <c r="B30" s="96"/>
      <c r="C30" s="96"/>
      <c r="D30" s="96"/>
      <c r="E30" s="96"/>
      <c r="F30" s="12"/>
      <c r="G30" s="98" t="s">
        <v>17</v>
      </c>
      <c r="H30" s="98"/>
      <c r="I30" s="98" t="s">
        <v>18</v>
      </c>
      <c r="J30" s="98"/>
      <c r="K30" s="13" t="s">
        <v>19</v>
      </c>
      <c r="L30" s="98" t="s">
        <v>20</v>
      </c>
      <c r="M30" s="98"/>
      <c r="N30" s="14" t="s">
        <v>21</v>
      </c>
    </row>
    <row r="31" spans="1:14" s="35" customFormat="1" ht="192.75" customHeight="1">
      <c r="A31" s="33"/>
      <c r="B31" s="108" t="s">
        <v>525</v>
      </c>
      <c r="C31" s="108"/>
      <c r="D31" s="108"/>
      <c r="E31" s="108"/>
      <c r="F31" s="31"/>
      <c r="G31" s="109">
        <v>64</v>
      </c>
      <c r="H31" s="109"/>
      <c r="I31" s="117"/>
      <c r="J31" s="117"/>
      <c r="K31" s="34">
        <v>12</v>
      </c>
      <c r="L31" s="111">
        <f>G31*I31*K31</f>
        <v>0</v>
      </c>
      <c r="M31" s="111"/>
      <c r="N31" s="17">
        <f>L31*1.25</f>
        <v>0</v>
      </c>
    </row>
    <row r="32" spans="1:14" ht="24.75" customHeight="1">
      <c r="A32" s="7"/>
      <c r="B32" s="112" t="s">
        <v>23</v>
      </c>
      <c r="C32" s="112"/>
      <c r="D32" s="112"/>
      <c r="E32" s="112"/>
      <c r="F32" s="36"/>
      <c r="G32" s="113"/>
      <c r="H32" s="113"/>
      <c r="I32" s="114"/>
      <c r="J32" s="114"/>
      <c r="K32" s="37"/>
      <c r="L32" s="115">
        <f>L31</f>
        <v>0</v>
      </c>
      <c r="M32" s="115"/>
      <c r="N32" s="20">
        <f>N31</f>
        <v>0</v>
      </c>
    </row>
    <row r="33" spans="1:15">
      <c r="A33" s="7"/>
      <c r="B33" s="38"/>
      <c r="C33" s="38"/>
      <c r="D33" s="38"/>
      <c r="E33" s="38"/>
      <c r="F33" s="39"/>
      <c r="G33" s="39"/>
      <c r="H33" s="39"/>
      <c r="I33" s="40"/>
      <c r="J33" s="40"/>
      <c r="K33" s="39"/>
      <c r="L33" s="41"/>
      <c r="M33" s="41"/>
      <c r="N33" s="23"/>
    </row>
    <row r="34" spans="1:15">
      <c r="A34" s="7"/>
      <c r="B34" s="95" t="s">
        <v>33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23"/>
    </row>
    <row r="35" spans="1:15" ht="38.25" customHeight="1">
      <c r="A35" s="7"/>
      <c r="B35" s="96" t="s">
        <v>34</v>
      </c>
      <c r="C35" s="96"/>
      <c r="D35" s="96"/>
      <c r="E35" s="96"/>
      <c r="F35" s="10" t="s">
        <v>11</v>
      </c>
      <c r="G35" s="97" t="s">
        <v>12</v>
      </c>
      <c r="H35" s="97"/>
      <c r="I35" s="96" t="s">
        <v>29</v>
      </c>
      <c r="J35" s="96"/>
      <c r="K35" s="10" t="s">
        <v>14</v>
      </c>
      <c r="L35" s="96" t="s">
        <v>15</v>
      </c>
      <c r="M35" s="96"/>
      <c r="N35" s="9" t="s">
        <v>16</v>
      </c>
    </row>
    <row r="36" spans="1:15" ht="24" customHeight="1">
      <c r="A36" s="7"/>
      <c r="B36" s="96"/>
      <c r="C36" s="96"/>
      <c r="D36" s="96"/>
      <c r="E36" s="96"/>
      <c r="F36" s="12"/>
      <c r="G36" s="98" t="s">
        <v>17</v>
      </c>
      <c r="H36" s="98"/>
      <c r="I36" s="98" t="s">
        <v>18</v>
      </c>
      <c r="J36" s="98"/>
      <c r="K36" s="13" t="s">
        <v>19</v>
      </c>
      <c r="L36" s="98" t="s">
        <v>20</v>
      </c>
      <c r="M36" s="98"/>
      <c r="N36" s="14" t="s">
        <v>21</v>
      </c>
    </row>
    <row r="37" spans="1:15" ht="172.5" customHeight="1">
      <c r="A37" s="7"/>
      <c r="B37" s="118" t="s">
        <v>35</v>
      </c>
      <c r="C37" s="118"/>
      <c r="D37" s="118"/>
      <c r="E37" s="118"/>
      <c r="F37" s="42"/>
      <c r="G37" s="109">
        <v>109</v>
      </c>
      <c r="H37" s="109"/>
      <c r="I37" s="110"/>
      <c r="J37" s="110"/>
      <c r="K37" s="26">
        <v>12</v>
      </c>
      <c r="L37" s="111">
        <f>G37*I37*K37</f>
        <v>0</v>
      </c>
      <c r="M37" s="111"/>
      <c r="N37" s="17">
        <f>L37*1.25</f>
        <v>0</v>
      </c>
      <c r="O37" s="59"/>
    </row>
    <row r="38" spans="1:15" ht="24.95" customHeight="1">
      <c r="A38" s="7"/>
      <c r="B38" s="112" t="s">
        <v>23</v>
      </c>
      <c r="C38" s="112"/>
      <c r="D38" s="112"/>
      <c r="E38" s="112"/>
      <c r="F38" s="36"/>
      <c r="G38" s="113"/>
      <c r="H38" s="113"/>
      <c r="I38" s="114"/>
      <c r="J38" s="114"/>
      <c r="K38" s="37"/>
      <c r="L38" s="115">
        <f>L37</f>
        <v>0</v>
      </c>
      <c r="M38" s="115"/>
      <c r="N38" s="20">
        <f>N37</f>
        <v>0</v>
      </c>
    </row>
    <row r="39" spans="1:15" ht="15" customHeight="1">
      <c r="A39" s="7"/>
      <c r="B39" s="38"/>
      <c r="C39" s="38"/>
      <c r="D39" s="38"/>
      <c r="E39" s="38"/>
      <c r="F39" s="39"/>
      <c r="G39" s="39"/>
      <c r="H39" s="39"/>
      <c r="I39" s="40"/>
      <c r="J39" s="40"/>
      <c r="K39" s="39"/>
      <c r="L39" s="41"/>
      <c r="M39" s="41"/>
      <c r="N39" s="44"/>
    </row>
    <row r="40" spans="1:15" ht="15" customHeight="1">
      <c r="A40" s="7"/>
      <c r="B40" s="95" t="s">
        <v>36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23"/>
    </row>
    <row r="41" spans="1:15" ht="39" customHeight="1">
      <c r="A41" s="7"/>
      <c r="B41" s="96" t="s">
        <v>37</v>
      </c>
      <c r="C41" s="96"/>
      <c r="D41" s="96"/>
      <c r="E41" s="96"/>
      <c r="F41" s="10" t="s">
        <v>11</v>
      </c>
      <c r="G41" s="97" t="s">
        <v>12</v>
      </c>
      <c r="H41" s="97"/>
      <c r="I41" s="96" t="s">
        <v>29</v>
      </c>
      <c r="J41" s="96"/>
      <c r="K41" s="10" t="s">
        <v>14</v>
      </c>
      <c r="L41" s="96" t="s">
        <v>15</v>
      </c>
      <c r="M41" s="96"/>
      <c r="N41" s="9" t="s">
        <v>16</v>
      </c>
    </row>
    <row r="42" spans="1:15" ht="24.95" customHeight="1">
      <c r="A42" s="7"/>
      <c r="B42" s="96"/>
      <c r="C42" s="96"/>
      <c r="D42" s="96"/>
      <c r="E42" s="96"/>
      <c r="F42" s="12"/>
      <c r="G42" s="98" t="s">
        <v>17</v>
      </c>
      <c r="H42" s="98"/>
      <c r="I42" s="98" t="s">
        <v>18</v>
      </c>
      <c r="J42" s="98"/>
      <c r="K42" s="13" t="s">
        <v>19</v>
      </c>
      <c r="L42" s="98" t="s">
        <v>20</v>
      </c>
      <c r="M42" s="98"/>
      <c r="N42" s="14" t="s">
        <v>21</v>
      </c>
    </row>
    <row r="43" spans="1:15" ht="51" customHeight="1">
      <c r="A43" s="7"/>
      <c r="B43" s="108" t="s">
        <v>38</v>
      </c>
      <c r="C43" s="108"/>
      <c r="D43" s="108"/>
      <c r="E43" s="108"/>
      <c r="F43" s="42"/>
      <c r="G43" s="109">
        <v>2</v>
      </c>
      <c r="H43" s="109"/>
      <c r="I43" s="110"/>
      <c r="J43" s="110"/>
      <c r="K43" s="26">
        <v>12</v>
      </c>
      <c r="L43" s="111">
        <f>G43*I43*K43</f>
        <v>0</v>
      </c>
      <c r="M43" s="111"/>
      <c r="N43" s="17">
        <f>L43*1.25</f>
        <v>0</v>
      </c>
    </row>
    <row r="44" spans="1:15" ht="24.95" customHeight="1">
      <c r="A44" s="7"/>
      <c r="B44" s="112" t="s">
        <v>23</v>
      </c>
      <c r="C44" s="112"/>
      <c r="D44" s="112"/>
      <c r="E44" s="112"/>
      <c r="F44" s="36"/>
      <c r="G44" s="113"/>
      <c r="H44" s="113"/>
      <c r="I44" s="114"/>
      <c r="J44" s="114"/>
      <c r="K44" s="37"/>
      <c r="L44" s="115">
        <f>L43</f>
        <v>0</v>
      </c>
      <c r="M44" s="115"/>
      <c r="N44" s="20">
        <f>N43</f>
        <v>0</v>
      </c>
    </row>
    <row r="45" spans="1:15">
      <c r="A45" s="7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40"/>
      <c r="M45" s="40"/>
    </row>
    <row r="46" spans="1:15">
      <c r="A46" s="7"/>
      <c r="B46" s="119" t="s">
        <v>39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</row>
    <row r="47" spans="1:15" ht="30" customHeight="1">
      <c r="A47" s="7"/>
      <c r="B47" s="96" t="s">
        <v>40</v>
      </c>
      <c r="C47" s="96"/>
      <c r="D47" s="96"/>
      <c r="E47" s="96"/>
      <c r="F47" s="10" t="s">
        <v>11</v>
      </c>
      <c r="G47" s="97" t="s">
        <v>12</v>
      </c>
      <c r="H47" s="97"/>
      <c r="I47" s="96" t="s">
        <v>29</v>
      </c>
      <c r="J47" s="96"/>
      <c r="K47" s="10" t="s">
        <v>14</v>
      </c>
      <c r="L47" s="96" t="s">
        <v>15</v>
      </c>
      <c r="M47" s="96"/>
      <c r="N47" s="9" t="s">
        <v>16</v>
      </c>
    </row>
    <row r="48" spans="1:15">
      <c r="A48" s="7"/>
      <c r="B48" s="96"/>
      <c r="C48" s="96"/>
      <c r="D48" s="96"/>
      <c r="E48" s="96"/>
      <c r="F48" s="12"/>
      <c r="G48" s="98" t="s">
        <v>17</v>
      </c>
      <c r="H48" s="98"/>
      <c r="I48" s="98" t="s">
        <v>18</v>
      </c>
      <c r="J48" s="98"/>
      <c r="K48" s="13" t="s">
        <v>19</v>
      </c>
      <c r="L48" s="98" t="s">
        <v>20</v>
      </c>
      <c r="M48" s="98"/>
      <c r="N48" s="14" t="s">
        <v>21</v>
      </c>
    </row>
    <row r="49" spans="1:14" ht="69" customHeight="1">
      <c r="A49" s="7"/>
      <c r="B49" s="108" t="s">
        <v>41</v>
      </c>
      <c r="C49" s="108"/>
      <c r="D49" s="108"/>
      <c r="E49" s="108"/>
      <c r="F49" s="42"/>
      <c r="G49" s="109">
        <v>12</v>
      </c>
      <c r="H49" s="109"/>
      <c r="I49" s="110"/>
      <c r="J49" s="110"/>
      <c r="K49" s="26">
        <v>12</v>
      </c>
      <c r="L49" s="111">
        <f>G49*I49*K49</f>
        <v>0</v>
      </c>
      <c r="M49" s="111"/>
      <c r="N49" s="17">
        <f>L49*1.25</f>
        <v>0</v>
      </c>
    </row>
    <row r="50" spans="1:14">
      <c r="A50" s="7"/>
      <c r="B50" s="112" t="s">
        <v>23</v>
      </c>
      <c r="C50" s="112"/>
      <c r="D50" s="112"/>
      <c r="E50" s="112"/>
      <c r="F50" s="36"/>
      <c r="G50" s="113"/>
      <c r="H50" s="113"/>
      <c r="I50" s="114"/>
      <c r="J50" s="114"/>
      <c r="K50" s="37"/>
      <c r="L50" s="115">
        <f>L49</f>
        <v>0</v>
      </c>
      <c r="M50" s="115"/>
      <c r="N50" s="20">
        <f>N49</f>
        <v>0</v>
      </c>
    </row>
    <row r="51" spans="1:14" ht="15.75">
      <c r="A51" s="7"/>
      <c r="B51" s="39"/>
      <c r="C51" s="39"/>
      <c r="D51" s="39"/>
      <c r="E51" s="39"/>
      <c r="F51" s="45" t="s">
        <v>42</v>
      </c>
      <c r="G51" s="120">
        <f>G13+G19+G25+G31+G37+G43+G49</f>
        <v>226</v>
      </c>
      <c r="H51" s="120"/>
      <c r="I51" s="121"/>
      <c r="J51" s="121"/>
      <c r="K51" s="46"/>
      <c r="L51" s="122">
        <f>L14+L44+L38+L32+L26+L20+L49</f>
        <v>0</v>
      </c>
      <c r="M51" s="122"/>
      <c r="N51" s="47">
        <f>N14+N44+N38+N32+N26+N20+N49</f>
        <v>0</v>
      </c>
    </row>
    <row r="52" spans="1:14" ht="26.25" customHeight="1">
      <c r="A52" s="7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40"/>
      <c r="M52" s="40"/>
    </row>
    <row r="53" spans="1:14" ht="15.75" customHeight="1">
      <c r="A53" s="7"/>
      <c r="B53" s="129" t="s">
        <v>43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8"/>
    </row>
    <row r="54" spans="1:14" ht="23.25" customHeight="1">
      <c r="A54" s="7"/>
      <c r="B54" s="130" t="s">
        <v>44</v>
      </c>
      <c r="C54" s="130"/>
      <c r="D54" s="130"/>
      <c r="E54" s="130"/>
      <c r="F54" s="131" t="s">
        <v>45</v>
      </c>
      <c r="G54" s="131"/>
      <c r="H54" s="132" t="s">
        <v>46</v>
      </c>
      <c r="I54" s="132"/>
      <c r="J54" s="132"/>
      <c r="K54" s="132" t="s">
        <v>15</v>
      </c>
      <c r="L54" s="132"/>
    </row>
    <row r="55" spans="1:14" ht="20.25" customHeight="1">
      <c r="A55" s="7"/>
      <c r="B55" s="130"/>
      <c r="C55" s="130"/>
      <c r="D55" s="130"/>
      <c r="E55" s="130"/>
      <c r="F55" s="133" t="s">
        <v>17</v>
      </c>
      <c r="G55" s="133"/>
      <c r="H55" s="98" t="s">
        <v>18</v>
      </c>
      <c r="I55" s="98"/>
      <c r="J55" s="98"/>
      <c r="K55" s="98" t="s">
        <v>47</v>
      </c>
      <c r="L55" s="98"/>
    </row>
    <row r="56" spans="1:14" ht="27" customHeight="1">
      <c r="A56" s="7"/>
      <c r="B56" s="134" t="s">
        <v>89</v>
      </c>
      <c r="C56" s="134"/>
      <c r="D56" s="134"/>
      <c r="E56" s="134"/>
      <c r="F56" s="124">
        <v>6</v>
      </c>
      <c r="G56" s="124"/>
      <c r="H56" s="125"/>
      <c r="I56" s="125"/>
      <c r="J56" s="125"/>
      <c r="K56" s="126">
        <f>F56*H56</f>
        <v>0</v>
      </c>
      <c r="L56" s="126"/>
    </row>
    <row r="57" spans="1:14" ht="21.95" customHeight="1">
      <c r="A57" s="7"/>
      <c r="B57" s="134"/>
      <c r="C57" s="134"/>
      <c r="D57" s="134"/>
      <c r="E57" s="134"/>
      <c r="F57" s="127" t="s">
        <v>48</v>
      </c>
      <c r="G57" s="127"/>
      <c r="H57" s="127"/>
      <c r="I57" s="127"/>
      <c r="J57" s="127"/>
      <c r="K57" s="127"/>
      <c r="L57" s="127"/>
    </row>
    <row r="58" spans="1:14" ht="126" customHeight="1">
      <c r="A58" s="7"/>
      <c r="B58" s="134"/>
      <c r="C58" s="134"/>
      <c r="D58" s="134"/>
      <c r="E58" s="134"/>
      <c r="F58" s="128"/>
      <c r="G58" s="128"/>
      <c r="H58" s="128"/>
      <c r="I58" s="128"/>
      <c r="J58" s="128"/>
      <c r="K58" s="128"/>
      <c r="L58" s="128"/>
    </row>
    <row r="59" spans="1:14" ht="27" customHeight="1">
      <c r="A59" s="7"/>
      <c r="B59" s="123" t="s">
        <v>90</v>
      </c>
      <c r="C59" s="123"/>
      <c r="D59" s="123"/>
      <c r="E59" s="123"/>
      <c r="F59" s="124">
        <v>30</v>
      </c>
      <c r="G59" s="124"/>
      <c r="H59" s="125"/>
      <c r="I59" s="125"/>
      <c r="J59" s="125"/>
      <c r="K59" s="126">
        <f>F59*H59</f>
        <v>0</v>
      </c>
      <c r="L59" s="126"/>
    </row>
    <row r="60" spans="1:14" ht="30.75" customHeight="1">
      <c r="A60" s="7"/>
      <c r="B60" s="123"/>
      <c r="C60" s="123"/>
      <c r="D60" s="123"/>
      <c r="E60" s="123"/>
      <c r="F60" s="127" t="s">
        <v>48</v>
      </c>
      <c r="G60" s="127"/>
      <c r="H60" s="127"/>
      <c r="I60" s="127"/>
      <c r="J60" s="127"/>
      <c r="K60" s="127"/>
      <c r="L60" s="127"/>
    </row>
    <row r="61" spans="1:14" ht="111.75" customHeight="1">
      <c r="A61" s="7"/>
      <c r="B61" s="123"/>
      <c r="C61" s="123"/>
      <c r="D61" s="123"/>
      <c r="E61" s="123"/>
      <c r="F61" s="128"/>
      <c r="G61" s="128"/>
      <c r="H61" s="128"/>
      <c r="I61" s="128"/>
      <c r="J61" s="128"/>
      <c r="K61" s="128"/>
      <c r="L61" s="128"/>
    </row>
    <row r="62" spans="1:14">
      <c r="A62" s="7"/>
      <c r="B62" s="137" t="s">
        <v>23</v>
      </c>
      <c r="C62" s="137"/>
      <c r="D62" s="137"/>
      <c r="E62" s="137"/>
      <c r="F62" s="138"/>
      <c r="G62" s="138"/>
      <c r="H62" s="139">
        <f>K56+K59</f>
        <v>0</v>
      </c>
      <c r="I62" s="139"/>
      <c r="J62" s="139"/>
      <c r="K62" s="139"/>
      <c r="L62" s="139"/>
    </row>
    <row r="63" spans="1:14" ht="15.75" customHeight="1">
      <c r="A63" s="7"/>
      <c r="B63" s="140" t="s">
        <v>88</v>
      </c>
      <c r="C63" s="140"/>
      <c r="D63" s="140"/>
      <c r="E63" s="140"/>
      <c r="F63" s="141"/>
      <c r="G63" s="141"/>
      <c r="H63" s="142">
        <f>H62</f>
        <v>0</v>
      </c>
      <c r="I63" s="142"/>
      <c r="J63" s="142"/>
      <c r="K63" s="142"/>
      <c r="L63" s="142"/>
    </row>
    <row r="64" spans="1:14">
      <c r="A64" s="7"/>
      <c r="B64" s="39"/>
      <c r="C64" s="39"/>
      <c r="D64" s="39"/>
      <c r="E64" s="39"/>
      <c r="F64" s="39"/>
      <c r="G64" s="48"/>
      <c r="H64" s="39"/>
      <c r="I64" s="39"/>
      <c r="J64" s="39"/>
      <c r="K64" s="39"/>
      <c r="L64" s="40"/>
      <c r="M64" s="40"/>
    </row>
    <row r="65" spans="1:14">
      <c r="A65" s="7"/>
      <c r="B65" s="39"/>
      <c r="C65" s="39"/>
      <c r="D65" s="39"/>
      <c r="E65" s="39"/>
      <c r="F65" s="39"/>
      <c r="G65" s="48"/>
      <c r="H65" s="39"/>
      <c r="I65" s="39"/>
      <c r="J65" s="39"/>
      <c r="K65" s="39"/>
      <c r="L65" s="40"/>
      <c r="M65" s="40"/>
    </row>
    <row r="66" spans="1:14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>
      <c r="A67" s="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49"/>
      <c r="M67" s="49"/>
    </row>
    <row r="68" spans="1:14" ht="15" customHeight="1">
      <c r="A68" s="7"/>
      <c r="B68" s="143" t="s">
        <v>49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</row>
    <row r="69" spans="1:14" ht="15.75" customHeight="1">
      <c r="A69" s="7"/>
      <c r="B69" s="144"/>
      <c r="C69" s="144"/>
      <c r="D69" s="144"/>
      <c r="E69" s="144"/>
      <c r="F69" s="10" t="s">
        <v>50</v>
      </c>
      <c r="G69" s="144" t="s">
        <v>51</v>
      </c>
      <c r="H69" s="144"/>
      <c r="I69" s="144"/>
      <c r="J69" s="144"/>
      <c r="K69" s="144"/>
      <c r="L69" s="144"/>
      <c r="M69" s="144"/>
    </row>
    <row r="70" spans="1:14" ht="15" customHeight="1">
      <c r="A70" s="7"/>
      <c r="B70" s="135" t="s">
        <v>42</v>
      </c>
      <c r="C70" s="135"/>
      <c r="D70" s="135"/>
      <c r="E70" s="135"/>
      <c r="F70" s="50">
        <f>L51</f>
        <v>0</v>
      </c>
      <c r="G70" s="136">
        <f>N51</f>
        <v>0</v>
      </c>
      <c r="H70" s="136"/>
      <c r="I70" s="136"/>
      <c r="J70" s="136"/>
      <c r="K70" s="136"/>
      <c r="L70" s="136"/>
      <c r="M70" s="136"/>
    </row>
    <row r="71" spans="1:14" ht="15" customHeight="1">
      <c r="A71" s="7"/>
      <c r="B71" s="135" t="s">
        <v>88</v>
      </c>
      <c r="C71" s="135"/>
      <c r="D71" s="135"/>
      <c r="E71" s="135"/>
      <c r="F71" s="50">
        <f>H63</f>
        <v>0</v>
      </c>
      <c r="G71" s="136">
        <f>F71*1.25</f>
        <v>0</v>
      </c>
      <c r="H71" s="136"/>
      <c r="I71" s="136"/>
      <c r="J71" s="136"/>
      <c r="K71" s="136"/>
      <c r="L71" s="136"/>
      <c r="M71" s="136"/>
    </row>
    <row r="72" spans="1:14">
      <c r="A72" s="7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</row>
    <row r="73" spans="1:14" ht="15" customHeight="1">
      <c r="A73" s="7"/>
      <c r="B73" s="51"/>
      <c r="C73" s="51"/>
      <c r="D73" s="51"/>
      <c r="E73" s="51"/>
      <c r="F73" s="52"/>
      <c r="G73" s="53"/>
      <c r="H73" s="39"/>
      <c r="I73" s="54"/>
      <c r="J73" s="54"/>
      <c r="K73" s="55"/>
      <c r="L73" s="55"/>
      <c r="M73" s="55"/>
    </row>
    <row r="74" spans="1:14" ht="15" customHeight="1">
      <c r="A74" s="7"/>
      <c r="B74" s="51"/>
      <c r="C74" s="51"/>
      <c r="D74" s="51"/>
      <c r="E74" s="51"/>
      <c r="F74" s="51"/>
      <c r="G74" s="53"/>
      <c r="H74" s="39"/>
      <c r="I74" s="54"/>
      <c r="J74" s="54"/>
      <c r="K74" s="55"/>
      <c r="L74" s="55"/>
      <c r="M74" s="55"/>
    </row>
    <row r="75" spans="1:14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4">
      <c r="B76" s="43"/>
      <c r="C76" s="43" t="s">
        <v>91</v>
      </c>
      <c r="D76" s="43"/>
      <c r="E76" s="43"/>
      <c r="F76" s="58" t="s">
        <v>92</v>
      </c>
      <c r="G76" s="43"/>
      <c r="H76" s="89" t="s">
        <v>93</v>
      </c>
      <c r="I76" s="90"/>
      <c r="J76" s="90"/>
      <c r="K76" s="90"/>
      <c r="L76" s="90"/>
      <c r="M76" s="90"/>
      <c r="N76" s="90"/>
    </row>
    <row r="77" spans="1:14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4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4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4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2:13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2:13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2:13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2:13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2:13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2:13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2:13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2:13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2:13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2:13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2:13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2:13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2:13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2:13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2:13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2:13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2:13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2:13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2:13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2:13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2:13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2:13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2:13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</sheetData>
  <mergeCells count="157">
    <mergeCell ref="B70:E70"/>
    <mergeCell ref="G70:M70"/>
    <mergeCell ref="B71:E71"/>
    <mergeCell ref="G71:M71"/>
    <mergeCell ref="B72:M72"/>
    <mergeCell ref="B62:E62"/>
    <mergeCell ref="F62:G62"/>
    <mergeCell ref="H62:L62"/>
    <mergeCell ref="B63:E63"/>
    <mergeCell ref="F63:G63"/>
    <mergeCell ref="H63:L63"/>
    <mergeCell ref="B68:M68"/>
    <mergeCell ref="B69:E69"/>
    <mergeCell ref="G69:M69"/>
    <mergeCell ref="B59:E61"/>
    <mergeCell ref="F59:G59"/>
    <mergeCell ref="H59:J59"/>
    <mergeCell ref="K59:L59"/>
    <mergeCell ref="F60:L60"/>
    <mergeCell ref="F61:L61"/>
    <mergeCell ref="B53:L53"/>
    <mergeCell ref="B54:E55"/>
    <mergeCell ref="F54:G54"/>
    <mergeCell ref="H54:J54"/>
    <mergeCell ref="K54:L54"/>
    <mergeCell ref="F55:G55"/>
    <mergeCell ref="H55:J55"/>
    <mergeCell ref="K55:L55"/>
    <mergeCell ref="B56:E58"/>
    <mergeCell ref="F56:G56"/>
    <mergeCell ref="H56:J56"/>
    <mergeCell ref="K56:L56"/>
    <mergeCell ref="F57:L57"/>
    <mergeCell ref="F58:L58"/>
    <mergeCell ref="B49:E49"/>
    <mergeCell ref="G49:H49"/>
    <mergeCell ref="I49:J49"/>
    <mergeCell ref="L49:M49"/>
    <mergeCell ref="B50:E50"/>
    <mergeCell ref="G50:H50"/>
    <mergeCell ref="I50:J50"/>
    <mergeCell ref="L50:M50"/>
    <mergeCell ref="G51:H51"/>
    <mergeCell ref="I51:J51"/>
    <mergeCell ref="L51:M51"/>
    <mergeCell ref="B44:E44"/>
    <mergeCell ref="G44:H44"/>
    <mergeCell ref="I44:J44"/>
    <mergeCell ref="L44:M44"/>
    <mergeCell ref="B46:N46"/>
    <mergeCell ref="B47:E48"/>
    <mergeCell ref="G47:H47"/>
    <mergeCell ref="I47:J47"/>
    <mergeCell ref="L47:M47"/>
    <mergeCell ref="G48:H48"/>
    <mergeCell ref="I48:J48"/>
    <mergeCell ref="L48:M48"/>
    <mergeCell ref="B41:E42"/>
    <mergeCell ref="G41:H41"/>
    <mergeCell ref="I41:J41"/>
    <mergeCell ref="L41:M41"/>
    <mergeCell ref="G42:H42"/>
    <mergeCell ref="I42:J42"/>
    <mergeCell ref="L42:M42"/>
    <mergeCell ref="B43:E43"/>
    <mergeCell ref="G43:H43"/>
    <mergeCell ref="I43:J43"/>
    <mergeCell ref="L43:M43"/>
    <mergeCell ref="B37:E37"/>
    <mergeCell ref="G37:H37"/>
    <mergeCell ref="I37:J37"/>
    <mergeCell ref="L37:M37"/>
    <mergeCell ref="B38:E38"/>
    <mergeCell ref="G38:H38"/>
    <mergeCell ref="I38:J38"/>
    <mergeCell ref="L38:M38"/>
    <mergeCell ref="B40:M40"/>
    <mergeCell ref="B32:E32"/>
    <mergeCell ref="G32:H32"/>
    <mergeCell ref="I32:J32"/>
    <mergeCell ref="L32:M32"/>
    <mergeCell ref="B34:M34"/>
    <mergeCell ref="B35:E36"/>
    <mergeCell ref="G35:H35"/>
    <mergeCell ref="I35:J35"/>
    <mergeCell ref="L35:M35"/>
    <mergeCell ref="G36:H36"/>
    <mergeCell ref="I36:J36"/>
    <mergeCell ref="L36:M36"/>
    <mergeCell ref="B29:E30"/>
    <mergeCell ref="G29:H29"/>
    <mergeCell ref="I29:J29"/>
    <mergeCell ref="L29:M29"/>
    <mergeCell ref="G30:H30"/>
    <mergeCell ref="I30:J30"/>
    <mergeCell ref="L30:M30"/>
    <mergeCell ref="B31:E31"/>
    <mergeCell ref="G31:H31"/>
    <mergeCell ref="I31:J31"/>
    <mergeCell ref="L31:M31"/>
    <mergeCell ref="B25:E25"/>
    <mergeCell ref="G25:H25"/>
    <mergeCell ref="I25:J25"/>
    <mergeCell ref="L25:M25"/>
    <mergeCell ref="B26:E26"/>
    <mergeCell ref="G26:H26"/>
    <mergeCell ref="I26:J26"/>
    <mergeCell ref="L26:M26"/>
    <mergeCell ref="B28:M28"/>
    <mergeCell ref="B20:E20"/>
    <mergeCell ref="G20:H20"/>
    <mergeCell ref="I20:J20"/>
    <mergeCell ref="L20:M20"/>
    <mergeCell ref="B21:M21"/>
    <mergeCell ref="B22:M22"/>
    <mergeCell ref="B23:E24"/>
    <mergeCell ref="G23:H23"/>
    <mergeCell ref="I23:J23"/>
    <mergeCell ref="L23:M23"/>
    <mergeCell ref="G24:H24"/>
    <mergeCell ref="I24:J24"/>
    <mergeCell ref="L24:M24"/>
    <mergeCell ref="B17:E18"/>
    <mergeCell ref="G17:H17"/>
    <mergeCell ref="I17:J17"/>
    <mergeCell ref="L17:M17"/>
    <mergeCell ref="G18:H18"/>
    <mergeCell ref="I18:J18"/>
    <mergeCell ref="L18:M18"/>
    <mergeCell ref="B19:E19"/>
    <mergeCell ref="G19:H19"/>
    <mergeCell ref="I19:J19"/>
    <mergeCell ref="L19:M19"/>
    <mergeCell ref="H76:N76"/>
    <mergeCell ref="G1:M1"/>
    <mergeCell ref="G2:M2"/>
    <mergeCell ref="G3:M3"/>
    <mergeCell ref="B7:M7"/>
    <mergeCell ref="B8:F8"/>
    <mergeCell ref="B9:F9"/>
    <mergeCell ref="B10:M10"/>
    <mergeCell ref="B11:E12"/>
    <mergeCell ref="G11:H11"/>
    <mergeCell ref="I11:J11"/>
    <mergeCell ref="L11:M11"/>
    <mergeCell ref="G12:H12"/>
    <mergeCell ref="I12:J12"/>
    <mergeCell ref="L12:M12"/>
    <mergeCell ref="B13:E13"/>
    <mergeCell ref="G13:H13"/>
    <mergeCell ref="I13:J13"/>
    <mergeCell ref="L13:M13"/>
    <mergeCell ref="B14:E14"/>
    <mergeCell ref="G14:H14"/>
    <mergeCell ref="I14:J14"/>
    <mergeCell ref="L14:M14"/>
    <mergeCell ref="B16:M16"/>
  </mergeCells>
  <pageMargins left="0.23611111111111099" right="0.15763888888888899" top="0.27569444444444402" bottom="0.39374999999999999" header="0.51180555555555496" footer="0.15763888888888899"/>
  <pageSetup paperSize="9" scale="81" firstPageNumber="0" fitToHeight="0" orientation="landscape" horizontalDpi="300" verticalDpi="300" r:id="rId1"/>
  <headerFooter>
    <oddFooter>&amp;R&amp;P/&amp;N</oddFoot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229"/>
  <sheetViews>
    <sheetView zoomScaleNormal="100" workbookViewId="0">
      <selection activeCell="C214" sqref="C214"/>
    </sheetView>
  </sheetViews>
  <sheetFormatPr defaultRowHeight="12.75"/>
  <cols>
    <col min="1" max="1" width="5.85546875" style="62" customWidth="1"/>
    <col min="2" max="2" width="20.7109375" customWidth="1"/>
    <col min="3" max="3" width="18.42578125" customWidth="1"/>
    <col min="4" max="4" width="13.5703125" customWidth="1"/>
    <col min="5" max="5" width="29.28515625" customWidth="1"/>
    <col min="7" max="7" width="12.42578125" customWidth="1"/>
  </cols>
  <sheetData>
    <row r="1" spans="1:9" ht="15.75">
      <c r="A1" s="146" t="s">
        <v>52</v>
      </c>
      <c r="B1" s="146"/>
      <c r="C1" s="146"/>
      <c r="D1" s="146"/>
    </row>
    <row r="2" spans="1:9" ht="24">
      <c r="A2" s="68" t="s">
        <v>53</v>
      </c>
      <c r="B2" s="68" t="s">
        <v>54</v>
      </c>
      <c r="C2" s="68" t="s">
        <v>55</v>
      </c>
      <c r="D2" s="69" t="s">
        <v>56</v>
      </c>
      <c r="E2" s="73"/>
    </row>
    <row r="3" spans="1:9">
      <c r="A3" s="61" t="s">
        <v>523</v>
      </c>
      <c r="B3" s="63" t="s">
        <v>95</v>
      </c>
      <c r="C3" s="63" t="s">
        <v>96</v>
      </c>
      <c r="D3" s="63">
        <v>1</v>
      </c>
    </row>
    <row r="4" spans="1:9">
      <c r="A4" s="61">
        <v>2</v>
      </c>
      <c r="B4" s="64" t="s">
        <v>98</v>
      </c>
      <c r="C4" s="64" t="s">
        <v>97</v>
      </c>
      <c r="D4" s="63">
        <v>2</v>
      </c>
      <c r="E4" s="60"/>
    </row>
    <row r="5" spans="1:9">
      <c r="A5" s="61">
        <v>3</v>
      </c>
      <c r="B5" s="64" t="s">
        <v>99</v>
      </c>
      <c r="C5" s="64" t="s">
        <v>100</v>
      </c>
      <c r="D5" s="63">
        <v>2</v>
      </c>
      <c r="E5" s="72"/>
    </row>
    <row r="6" spans="1:9">
      <c r="A6" s="61">
        <v>4</v>
      </c>
      <c r="B6" s="64" t="s">
        <v>101</v>
      </c>
      <c r="C6" s="64" t="s">
        <v>102</v>
      </c>
      <c r="D6" s="63">
        <v>2</v>
      </c>
      <c r="E6" s="72"/>
    </row>
    <row r="7" spans="1:9" ht="12.75" customHeight="1">
      <c r="A7" s="61">
        <v>5</v>
      </c>
      <c r="B7" s="64" t="s">
        <v>103</v>
      </c>
      <c r="C7" s="64" t="s">
        <v>104</v>
      </c>
      <c r="D7" s="63">
        <v>2</v>
      </c>
      <c r="E7" s="72"/>
      <c r="F7" s="147" t="s">
        <v>57</v>
      </c>
      <c r="G7" s="147"/>
      <c r="H7" s="147"/>
      <c r="I7" s="74"/>
    </row>
    <row r="8" spans="1:9" ht="12.75" customHeight="1">
      <c r="A8" s="61">
        <v>6</v>
      </c>
      <c r="B8" s="64" t="s">
        <v>105</v>
      </c>
      <c r="C8" s="64" t="s">
        <v>106</v>
      </c>
      <c r="D8" s="63">
        <v>2</v>
      </c>
      <c r="E8" s="72"/>
      <c r="F8" s="147"/>
      <c r="G8" s="147"/>
      <c r="H8" s="147"/>
      <c r="I8" s="74"/>
    </row>
    <row r="9" spans="1:9" ht="12.75" customHeight="1">
      <c r="A9" s="61">
        <v>7</v>
      </c>
      <c r="B9" s="64" t="s">
        <v>107</v>
      </c>
      <c r="C9" s="64" t="s">
        <v>108</v>
      </c>
      <c r="D9" s="63">
        <v>3</v>
      </c>
      <c r="E9" s="72"/>
      <c r="F9" s="147"/>
      <c r="G9" s="147"/>
      <c r="H9" s="147"/>
      <c r="I9" s="74"/>
    </row>
    <row r="10" spans="1:9" ht="12.75" customHeight="1">
      <c r="A10" s="61">
        <v>8</v>
      </c>
      <c r="B10" s="64" t="s">
        <v>109</v>
      </c>
      <c r="C10" s="64" t="s">
        <v>110</v>
      </c>
      <c r="D10" s="63">
        <v>3</v>
      </c>
      <c r="E10" s="72"/>
      <c r="F10" s="147"/>
      <c r="G10" s="147"/>
      <c r="H10" s="147"/>
      <c r="I10" s="74"/>
    </row>
    <row r="11" spans="1:9">
      <c r="A11" s="61">
        <v>9</v>
      </c>
      <c r="B11" s="64" t="s">
        <v>111</v>
      </c>
      <c r="C11" s="64" t="s">
        <v>112</v>
      </c>
      <c r="D11" s="63">
        <v>3</v>
      </c>
      <c r="E11" s="72"/>
      <c r="F11" s="56" t="s">
        <v>58</v>
      </c>
      <c r="G11" s="56" t="s">
        <v>59</v>
      </c>
      <c r="H11" s="76">
        <v>1</v>
      </c>
      <c r="I11" s="74"/>
    </row>
    <row r="12" spans="1:9">
      <c r="A12" s="61">
        <v>10</v>
      </c>
      <c r="B12" s="64" t="s">
        <v>113</v>
      </c>
      <c r="C12" s="64" t="s">
        <v>114</v>
      </c>
      <c r="D12" s="63">
        <v>3</v>
      </c>
      <c r="E12" s="72"/>
      <c r="F12" s="56" t="s">
        <v>25</v>
      </c>
      <c r="G12" s="56" t="s">
        <v>60</v>
      </c>
      <c r="H12" s="76">
        <v>5</v>
      </c>
      <c r="I12" s="75"/>
    </row>
    <row r="13" spans="1:9">
      <c r="A13" s="61">
        <v>11</v>
      </c>
      <c r="B13" s="64" t="s">
        <v>115</v>
      </c>
      <c r="C13" s="64" t="s">
        <v>116</v>
      </c>
      <c r="D13" s="63">
        <v>3</v>
      </c>
      <c r="E13" s="72"/>
      <c r="F13" s="56" t="s">
        <v>28</v>
      </c>
      <c r="G13" s="56" t="s">
        <v>61</v>
      </c>
      <c r="H13" s="76">
        <v>33</v>
      </c>
      <c r="I13" s="74"/>
    </row>
    <row r="14" spans="1:9">
      <c r="A14" s="61">
        <v>12</v>
      </c>
      <c r="B14" s="64" t="s">
        <v>117</v>
      </c>
      <c r="C14" s="64" t="s">
        <v>118</v>
      </c>
      <c r="D14" s="63">
        <v>3</v>
      </c>
      <c r="E14" s="72"/>
      <c r="F14" s="56" t="s">
        <v>32</v>
      </c>
      <c r="G14" s="56" t="s">
        <v>62</v>
      </c>
      <c r="H14" s="76">
        <v>64</v>
      </c>
      <c r="I14" s="74"/>
    </row>
    <row r="15" spans="1:9">
      <c r="A15" s="61">
        <v>13</v>
      </c>
      <c r="B15" s="64" t="s">
        <v>119</v>
      </c>
      <c r="C15" s="64" t="s">
        <v>120</v>
      </c>
      <c r="D15" s="63">
        <v>3</v>
      </c>
      <c r="E15" s="72"/>
      <c r="F15" s="56" t="s">
        <v>34</v>
      </c>
      <c r="G15" s="56" t="s">
        <v>63</v>
      </c>
      <c r="H15" s="76">
        <v>109</v>
      </c>
      <c r="I15" s="74"/>
    </row>
    <row r="16" spans="1:9">
      <c r="A16" s="61">
        <v>14</v>
      </c>
      <c r="B16" s="64" t="s">
        <v>121</v>
      </c>
      <c r="C16" s="64" t="s">
        <v>122</v>
      </c>
      <c r="D16" s="63">
        <v>3</v>
      </c>
      <c r="E16" s="72"/>
      <c r="F16" s="56" t="s">
        <v>37</v>
      </c>
      <c r="G16" s="56" t="s">
        <v>64</v>
      </c>
      <c r="H16" s="76">
        <v>2</v>
      </c>
      <c r="I16" s="74"/>
    </row>
    <row r="17" spans="1:15">
      <c r="A17" s="61">
        <v>15</v>
      </c>
      <c r="B17" s="64" t="s">
        <v>123</v>
      </c>
      <c r="C17" s="64" t="s">
        <v>124</v>
      </c>
      <c r="D17" s="63">
        <v>3</v>
      </c>
      <c r="E17" s="72"/>
      <c r="F17" s="56" t="s">
        <v>40</v>
      </c>
      <c r="G17" s="56" t="s">
        <v>65</v>
      </c>
      <c r="H17" s="76">
        <v>12</v>
      </c>
      <c r="I17" s="74"/>
    </row>
    <row r="18" spans="1:15" ht="22.5" customHeight="1">
      <c r="A18" s="61">
        <v>16</v>
      </c>
      <c r="B18" s="64" t="s">
        <v>125</v>
      </c>
      <c r="C18" s="64" t="s">
        <v>126</v>
      </c>
      <c r="D18" s="63">
        <v>3</v>
      </c>
      <c r="E18" s="72"/>
      <c r="F18" s="88" t="s">
        <v>66</v>
      </c>
      <c r="G18" s="57"/>
      <c r="H18" s="87" t="s">
        <v>527</v>
      </c>
      <c r="I18" s="85"/>
      <c r="J18" s="84"/>
      <c r="K18" s="84"/>
      <c r="L18" s="84"/>
      <c r="M18" s="84"/>
      <c r="N18" s="84"/>
      <c r="O18" s="84"/>
    </row>
    <row r="19" spans="1:15" ht="20.25" customHeight="1">
      <c r="A19" s="83">
        <v>17</v>
      </c>
      <c r="B19" s="64" t="s">
        <v>127</v>
      </c>
      <c r="C19" s="64" t="s">
        <v>128</v>
      </c>
      <c r="D19" s="63">
        <v>3</v>
      </c>
      <c r="E19" s="72"/>
      <c r="F19" s="145" t="s">
        <v>528</v>
      </c>
      <c r="G19" s="145"/>
      <c r="H19" s="145"/>
      <c r="I19" s="145"/>
      <c r="J19" s="145"/>
      <c r="K19" s="145"/>
      <c r="L19" s="145"/>
      <c r="M19" s="145"/>
    </row>
    <row r="20" spans="1:15" ht="12.75" customHeight="1">
      <c r="A20" s="61">
        <v>18</v>
      </c>
      <c r="B20" s="64" t="s">
        <v>129</v>
      </c>
      <c r="C20" s="64" t="s">
        <v>130</v>
      </c>
      <c r="D20" s="63">
        <v>3</v>
      </c>
      <c r="E20" s="72"/>
      <c r="I20" s="71"/>
    </row>
    <row r="21" spans="1:15" ht="12.75" customHeight="1">
      <c r="A21" s="61">
        <v>19</v>
      </c>
      <c r="B21" s="64" t="s">
        <v>131</v>
      </c>
      <c r="C21" s="64" t="s">
        <v>132</v>
      </c>
      <c r="D21" s="63">
        <v>3</v>
      </c>
      <c r="E21" s="72"/>
    </row>
    <row r="22" spans="1:15" ht="12.75" customHeight="1">
      <c r="A22" s="61">
        <v>20</v>
      </c>
      <c r="B22" s="64" t="s">
        <v>133</v>
      </c>
      <c r="C22" s="64" t="s">
        <v>134</v>
      </c>
      <c r="D22" s="63">
        <v>3</v>
      </c>
      <c r="E22" s="72"/>
    </row>
    <row r="23" spans="1:15" ht="12.75" customHeight="1">
      <c r="A23" s="61">
        <v>21</v>
      </c>
      <c r="B23" s="64" t="s">
        <v>135</v>
      </c>
      <c r="C23" s="64" t="s">
        <v>136</v>
      </c>
      <c r="D23" s="63">
        <v>3</v>
      </c>
      <c r="E23" s="72"/>
      <c r="F23" s="86"/>
      <c r="G23" s="86"/>
      <c r="H23" s="86"/>
    </row>
    <row r="24" spans="1:15" ht="12.75" customHeight="1">
      <c r="A24" s="61">
        <v>22</v>
      </c>
      <c r="B24" s="64" t="s">
        <v>137</v>
      </c>
      <c r="C24" s="64" t="s">
        <v>138</v>
      </c>
      <c r="D24" s="63">
        <v>3</v>
      </c>
      <c r="E24" s="72"/>
      <c r="F24" s="86"/>
      <c r="G24" s="86"/>
      <c r="H24" s="86"/>
    </row>
    <row r="25" spans="1:15" ht="12.75" customHeight="1">
      <c r="A25" s="61">
        <v>23</v>
      </c>
      <c r="B25" s="64" t="s">
        <v>139</v>
      </c>
      <c r="C25" s="64" t="s">
        <v>140</v>
      </c>
      <c r="D25" s="63">
        <v>3</v>
      </c>
      <c r="E25" s="72"/>
      <c r="F25" s="86"/>
      <c r="G25" s="86"/>
      <c r="H25" s="86"/>
    </row>
    <row r="26" spans="1:15" ht="12.75" customHeight="1">
      <c r="A26" s="61">
        <v>24</v>
      </c>
      <c r="B26" s="64" t="s">
        <v>141</v>
      </c>
      <c r="C26" s="64" t="s">
        <v>142</v>
      </c>
      <c r="D26" s="63">
        <v>3</v>
      </c>
      <c r="E26" s="72"/>
      <c r="F26" s="86"/>
      <c r="G26" s="86"/>
      <c r="H26" s="86"/>
    </row>
    <row r="27" spans="1:15">
      <c r="A27" s="61">
        <v>25</v>
      </c>
      <c r="B27" s="64" t="s">
        <v>143</v>
      </c>
      <c r="C27" s="64" t="s">
        <v>144</v>
      </c>
      <c r="D27" s="63">
        <v>3</v>
      </c>
      <c r="E27" s="72"/>
      <c r="F27" s="77"/>
      <c r="G27" s="77"/>
      <c r="H27" s="77"/>
    </row>
    <row r="28" spans="1:15">
      <c r="A28" s="61">
        <v>26</v>
      </c>
      <c r="B28" s="64" t="s">
        <v>145</v>
      </c>
      <c r="C28" s="64" t="s">
        <v>146</v>
      </c>
      <c r="D28" s="63">
        <v>3</v>
      </c>
      <c r="E28" s="72"/>
      <c r="F28" s="77"/>
      <c r="G28" s="77"/>
      <c r="H28" s="77"/>
    </row>
    <row r="29" spans="1:15">
      <c r="A29" s="61">
        <v>27</v>
      </c>
      <c r="B29" s="64" t="s">
        <v>147</v>
      </c>
      <c r="C29" s="64" t="s">
        <v>148</v>
      </c>
      <c r="D29" s="63">
        <v>3</v>
      </c>
      <c r="E29" s="72"/>
      <c r="F29" s="77"/>
      <c r="G29" s="77"/>
      <c r="H29" s="77"/>
    </row>
    <row r="30" spans="1:15">
      <c r="A30" s="61">
        <v>28</v>
      </c>
      <c r="B30" s="64" t="s">
        <v>149</v>
      </c>
      <c r="C30" s="64" t="s">
        <v>150</v>
      </c>
      <c r="D30" s="63">
        <v>3</v>
      </c>
      <c r="E30" s="72"/>
      <c r="F30" s="77"/>
      <c r="G30" s="77"/>
      <c r="H30" s="77"/>
    </row>
    <row r="31" spans="1:15">
      <c r="A31" s="61">
        <v>29</v>
      </c>
      <c r="B31" s="64" t="s">
        <v>151</v>
      </c>
      <c r="C31" s="64" t="s">
        <v>152</v>
      </c>
      <c r="D31" s="63">
        <v>3</v>
      </c>
      <c r="E31" s="72"/>
      <c r="F31" s="77"/>
      <c r="G31" s="77"/>
      <c r="H31" s="77"/>
    </row>
    <row r="32" spans="1:15">
      <c r="A32" s="61">
        <v>30</v>
      </c>
      <c r="B32" s="64" t="s">
        <v>153</v>
      </c>
      <c r="C32" s="64" t="s">
        <v>154</v>
      </c>
      <c r="D32" s="63">
        <v>3</v>
      </c>
      <c r="E32" s="72"/>
      <c r="F32" s="77"/>
      <c r="G32" s="77"/>
      <c r="H32" s="77"/>
    </row>
    <row r="33" spans="1:8">
      <c r="A33" s="61">
        <v>31</v>
      </c>
      <c r="B33" s="64" t="s">
        <v>155</v>
      </c>
      <c r="C33" s="64" t="s">
        <v>156</v>
      </c>
      <c r="D33" s="63">
        <v>3</v>
      </c>
      <c r="E33" s="72"/>
      <c r="F33" s="77"/>
      <c r="G33" s="77"/>
      <c r="H33" s="77"/>
    </row>
    <row r="34" spans="1:8" ht="15">
      <c r="A34" s="61">
        <v>32</v>
      </c>
      <c r="B34" s="64" t="s">
        <v>157</v>
      </c>
      <c r="C34" s="64" t="s">
        <v>158</v>
      </c>
      <c r="D34" s="63">
        <v>3</v>
      </c>
      <c r="E34" s="72"/>
      <c r="F34" s="78"/>
      <c r="G34" s="78"/>
      <c r="H34" s="78"/>
    </row>
    <row r="35" spans="1:8">
      <c r="A35" s="61">
        <v>33</v>
      </c>
      <c r="B35" s="64" t="s">
        <v>159</v>
      </c>
      <c r="C35" s="64" t="s">
        <v>160</v>
      </c>
      <c r="D35" s="63">
        <v>3</v>
      </c>
      <c r="E35" s="72"/>
    </row>
    <row r="36" spans="1:8">
      <c r="A36" s="61">
        <v>34</v>
      </c>
      <c r="B36" s="64" t="s">
        <v>161</v>
      </c>
      <c r="C36" s="64" t="s">
        <v>162</v>
      </c>
      <c r="D36" s="63">
        <v>3</v>
      </c>
      <c r="E36" s="72"/>
    </row>
    <row r="37" spans="1:8">
      <c r="A37" s="61">
        <v>35</v>
      </c>
      <c r="B37" s="64" t="s">
        <v>163</v>
      </c>
      <c r="C37" s="64" t="s">
        <v>164</v>
      </c>
      <c r="D37" s="63">
        <v>3</v>
      </c>
      <c r="E37" s="72"/>
    </row>
    <row r="38" spans="1:8">
      <c r="A38" s="61">
        <v>36</v>
      </c>
      <c r="B38" s="64" t="s">
        <v>165</v>
      </c>
      <c r="C38" s="64" t="s">
        <v>166</v>
      </c>
      <c r="D38" s="63">
        <v>3</v>
      </c>
      <c r="E38" s="72"/>
    </row>
    <row r="39" spans="1:8">
      <c r="A39" s="61">
        <v>37</v>
      </c>
      <c r="B39" s="64" t="s">
        <v>167</v>
      </c>
      <c r="C39" s="64" t="s">
        <v>168</v>
      </c>
      <c r="D39" s="63">
        <v>3</v>
      </c>
      <c r="E39" s="72"/>
    </row>
    <row r="40" spans="1:8">
      <c r="A40" s="61">
        <v>38</v>
      </c>
      <c r="B40" s="64" t="s">
        <v>169</v>
      </c>
      <c r="C40" s="64" t="s">
        <v>170</v>
      </c>
      <c r="D40" s="63">
        <v>3</v>
      </c>
      <c r="E40" s="72"/>
    </row>
    <row r="41" spans="1:8">
      <c r="A41" s="61">
        <v>39</v>
      </c>
      <c r="B41" s="64" t="s">
        <v>171</v>
      </c>
      <c r="C41" s="64" t="s">
        <v>172</v>
      </c>
      <c r="D41" s="63">
        <v>3</v>
      </c>
      <c r="E41" s="72"/>
    </row>
    <row r="42" spans="1:8">
      <c r="A42" s="61">
        <v>40</v>
      </c>
      <c r="B42" s="63" t="s">
        <v>173</v>
      </c>
      <c r="C42" s="63" t="s">
        <v>174</v>
      </c>
      <c r="D42" s="63">
        <v>4</v>
      </c>
      <c r="E42" s="72"/>
    </row>
    <row r="43" spans="1:8">
      <c r="A43" s="61">
        <v>41</v>
      </c>
      <c r="B43" s="63" t="s">
        <v>175</v>
      </c>
      <c r="C43" s="63" t="s">
        <v>176</v>
      </c>
      <c r="D43" s="63">
        <v>4</v>
      </c>
      <c r="E43" s="72"/>
    </row>
    <row r="44" spans="1:8">
      <c r="A44" s="61">
        <v>42</v>
      </c>
      <c r="B44" s="63" t="s">
        <v>177</v>
      </c>
      <c r="C44" s="63" t="s">
        <v>178</v>
      </c>
      <c r="D44" s="63">
        <v>4</v>
      </c>
      <c r="E44" s="72"/>
    </row>
    <row r="45" spans="1:8">
      <c r="A45" s="61">
        <v>43</v>
      </c>
      <c r="B45" s="63" t="s">
        <v>179</v>
      </c>
      <c r="C45" s="63" t="s">
        <v>180</v>
      </c>
      <c r="D45" s="63">
        <v>4</v>
      </c>
      <c r="E45" s="72"/>
    </row>
    <row r="46" spans="1:8">
      <c r="A46" s="61">
        <v>44</v>
      </c>
      <c r="B46" s="64" t="s">
        <v>181</v>
      </c>
      <c r="C46" s="64" t="s">
        <v>182</v>
      </c>
      <c r="D46" s="63">
        <v>4</v>
      </c>
      <c r="E46" s="72"/>
    </row>
    <row r="47" spans="1:8">
      <c r="A47" s="61">
        <v>45</v>
      </c>
      <c r="B47" s="64" t="s">
        <v>183</v>
      </c>
      <c r="C47" s="64" t="s">
        <v>184</v>
      </c>
      <c r="D47" s="63">
        <v>4</v>
      </c>
      <c r="E47" s="72"/>
    </row>
    <row r="48" spans="1:8">
      <c r="A48" s="61">
        <v>46</v>
      </c>
      <c r="B48" s="64" t="s">
        <v>185</v>
      </c>
      <c r="C48" s="64" t="s">
        <v>186</v>
      </c>
      <c r="D48" s="63">
        <v>4</v>
      </c>
      <c r="E48" s="72"/>
    </row>
    <row r="49" spans="1:5">
      <c r="A49" s="61">
        <v>47</v>
      </c>
      <c r="B49" s="64" t="s">
        <v>187</v>
      </c>
      <c r="C49" s="64" t="s">
        <v>188</v>
      </c>
      <c r="D49" s="63">
        <v>4</v>
      </c>
      <c r="E49" s="72"/>
    </row>
    <row r="50" spans="1:5">
      <c r="A50" s="61">
        <v>48</v>
      </c>
      <c r="B50" s="64" t="s">
        <v>189</v>
      </c>
      <c r="C50" s="64" t="s">
        <v>190</v>
      </c>
      <c r="D50" s="63">
        <v>4</v>
      </c>
      <c r="E50" s="72"/>
    </row>
    <row r="51" spans="1:5">
      <c r="A51" s="61">
        <v>49</v>
      </c>
      <c r="B51" s="64" t="s">
        <v>191</v>
      </c>
      <c r="C51" s="64" t="s">
        <v>192</v>
      </c>
      <c r="D51" s="63">
        <v>4</v>
      </c>
      <c r="E51" s="72"/>
    </row>
    <row r="52" spans="1:5">
      <c r="A52" s="61">
        <v>50</v>
      </c>
      <c r="B52" s="64" t="s">
        <v>193</v>
      </c>
      <c r="C52" s="64" t="s">
        <v>194</v>
      </c>
      <c r="D52" s="63">
        <v>4</v>
      </c>
      <c r="E52" s="72"/>
    </row>
    <row r="53" spans="1:5">
      <c r="A53" s="61">
        <v>51</v>
      </c>
      <c r="B53" s="64" t="s">
        <v>195</v>
      </c>
      <c r="C53" s="64" t="s">
        <v>196</v>
      </c>
      <c r="D53" s="63">
        <v>4</v>
      </c>
      <c r="E53" s="72"/>
    </row>
    <row r="54" spans="1:5">
      <c r="A54" s="61">
        <v>52</v>
      </c>
      <c r="B54" s="64" t="s">
        <v>197</v>
      </c>
      <c r="C54" s="64" t="s">
        <v>198</v>
      </c>
      <c r="D54" s="63">
        <v>4</v>
      </c>
      <c r="E54" s="72"/>
    </row>
    <row r="55" spans="1:5">
      <c r="A55" s="61">
        <v>53</v>
      </c>
      <c r="B55" s="64" t="s">
        <v>199</v>
      </c>
      <c r="C55" s="64" t="s">
        <v>200</v>
      </c>
      <c r="D55" s="63">
        <v>4</v>
      </c>
      <c r="E55" s="72"/>
    </row>
    <row r="56" spans="1:5">
      <c r="A56" s="61">
        <v>54</v>
      </c>
      <c r="B56" s="64" t="s">
        <v>201</v>
      </c>
      <c r="C56" s="64" t="s">
        <v>202</v>
      </c>
      <c r="D56" s="63">
        <v>4</v>
      </c>
      <c r="E56" s="72"/>
    </row>
    <row r="57" spans="1:5">
      <c r="A57" s="61">
        <v>55</v>
      </c>
      <c r="B57" s="64" t="s">
        <v>203</v>
      </c>
      <c r="C57" s="64" t="s">
        <v>204</v>
      </c>
      <c r="D57" s="63">
        <v>4</v>
      </c>
      <c r="E57" s="72"/>
    </row>
    <row r="58" spans="1:5">
      <c r="A58" s="61">
        <v>56</v>
      </c>
      <c r="B58" s="64" t="s">
        <v>205</v>
      </c>
      <c r="C58" s="64" t="s">
        <v>206</v>
      </c>
      <c r="D58" s="63">
        <v>4</v>
      </c>
      <c r="E58" s="72"/>
    </row>
    <row r="59" spans="1:5">
      <c r="A59" s="61">
        <v>57</v>
      </c>
      <c r="B59" s="64" t="s">
        <v>207</v>
      </c>
      <c r="C59" s="64" t="s">
        <v>208</v>
      </c>
      <c r="D59" s="63">
        <v>4</v>
      </c>
      <c r="E59" s="72"/>
    </row>
    <row r="60" spans="1:5">
      <c r="A60" s="61">
        <v>58</v>
      </c>
      <c r="B60" s="64" t="s">
        <v>209</v>
      </c>
      <c r="C60" s="64" t="s">
        <v>210</v>
      </c>
      <c r="D60" s="63">
        <v>4</v>
      </c>
      <c r="E60" s="72"/>
    </row>
    <row r="61" spans="1:5">
      <c r="A61" s="61">
        <v>59</v>
      </c>
      <c r="B61" s="64" t="s">
        <v>211</v>
      </c>
      <c r="C61" s="64" t="s">
        <v>212</v>
      </c>
      <c r="D61" s="63">
        <v>4</v>
      </c>
      <c r="E61" s="72"/>
    </row>
    <row r="62" spans="1:5">
      <c r="A62" s="61">
        <v>60</v>
      </c>
      <c r="B62" s="64" t="s">
        <v>213</v>
      </c>
      <c r="C62" s="64" t="s">
        <v>214</v>
      </c>
      <c r="D62" s="63">
        <v>4</v>
      </c>
      <c r="E62" s="72"/>
    </row>
    <row r="63" spans="1:5">
      <c r="A63" s="61">
        <v>61</v>
      </c>
      <c r="B63" s="64" t="s">
        <v>215</v>
      </c>
      <c r="C63" s="64" t="s">
        <v>216</v>
      </c>
      <c r="D63" s="63">
        <v>4</v>
      </c>
      <c r="E63" s="72"/>
    </row>
    <row r="64" spans="1:5">
      <c r="A64" s="61">
        <v>62</v>
      </c>
      <c r="B64" s="64" t="s">
        <v>217</v>
      </c>
      <c r="C64" s="64" t="s">
        <v>218</v>
      </c>
      <c r="D64" s="63">
        <v>4</v>
      </c>
      <c r="E64" s="72"/>
    </row>
    <row r="65" spans="1:5">
      <c r="A65" s="61">
        <v>63</v>
      </c>
      <c r="B65" s="64" t="s">
        <v>219</v>
      </c>
      <c r="C65" s="64" t="s">
        <v>220</v>
      </c>
      <c r="D65" s="63">
        <v>4</v>
      </c>
      <c r="E65" s="72"/>
    </row>
    <row r="66" spans="1:5">
      <c r="A66" s="61">
        <v>64</v>
      </c>
      <c r="B66" s="64" t="s">
        <v>221</v>
      </c>
      <c r="C66" s="64" t="s">
        <v>222</v>
      </c>
      <c r="D66" s="63">
        <v>4</v>
      </c>
      <c r="E66" s="72"/>
    </row>
    <row r="67" spans="1:5">
      <c r="A67" s="61">
        <v>65</v>
      </c>
      <c r="B67" s="64" t="s">
        <v>223</v>
      </c>
      <c r="C67" s="64" t="s">
        <v>224</v>
      </c>
      <c r="D67" s="63">
        <v>4</v>
      </c>
      <c r="E67" s="72"/>
    </row>
    <row r="68" spans="1:5">
      <c r="A68" s="61">
        <v>66</v>
      </c>
      <c r="B68" s="64" t="s">
        <v>225</v>
      </c>
      <c r="C68" s="64" t="s">
        <v>76</v>
      </c>
      <c r="D68" s="63">
        <v>4</v>
      </c>
      <c r="E68" s="72"/>
    </row>
    <row r="69" spans="1:5">
      <c r="A69" s="61">
        <v>67</v>
      </c>
      <c r="B69" s="64" t="s">
        <v>226</v>
      </c>
      <c r="C69" s="64" t="s">
        <v>227</v>
      </c>
      <c r="D69" s="63">
        <v>4</v>
      </c>
      <c r="E69" s="72"/>
    </row>
    <row r="70" spans="1:5">
      <c r="A70" s="61">
        <v>68</v>
      </c>
      <c r="B70" s="64" t="s">
        <v>228</v>
      </c>
      <c r="C70" s="64" t="s">
        <v>229</v>
      </c>
      <c r="D70" s="63">
        <v>4</v>
      </c>
      <c r="E70" s="72"/>
    </row>
    <row r="71" spans="1:5">
      <c r="A71" s="61">
        <v>69</v>
      </c>
      <c r="B71" s="64" t="s">
        <v>230</v>
      </c>
      <c r="C71" s="64" t="s">
        <v>231</v>
      </c>
      <c r="D71" s="63">
        <v>4</v>
      </c>
      <c r="E71" s="72"/>
    </row>
    <row r="72" spans="1:5">
      <c r="A72" s="61">
        <v>70</v>
      </c>
      <c r="B72" s="64" t="s">
        <v>232</v>
      </c>
      <c r="C72" s="64" t="s">
        <v>233</v>
      </c>
      <c r="D72" s="63">
        <v>4</v>
      </c>
      <c r="E72" s="72"/>
    </row>
    <row r="73" spans="1:5">
      <c r="A73" s="61">
        <v>71</v>
      </c>
      <c r="B73" s="64" t="s">
        <v>234</v>
      </c>
      <c r="C73" s="64" t="s">
        <v>235</v>
      </c>
      <c r="D73" s="63">
        <v>4</v>
      </c>
      <c r="E73" s="72"/>
    </row>
    <row r="74" spans="1:5">
      <c r="A74" s="61">
        <v>72</v>
      </c>
      <c r="B74" s="64" t="s">
        <v>236</v>
      </c>
      <c r="C74" s="64" t="s">
        <v>237</v>
      </c>
      <c r="D74" s="63">
        <v>4</v>
      </c>
      <c r="E74" s="72"/>
    </row>
    <row r="75" spans="1:5">
      <c r="A75" s="61">
        <v>73</v>
      </c>
      <c r="B75" s="64" t="s">
        <v>238</v>
      </c>
      <c r="C75" s="64" t="s">
        <v>239</v>
      </c>
      <c r="D75" s="63">
        <v>4</v>
      </c>
      <c r="E75" s="72"/>
    </row>
    <row r="76" spans="1:5">
      <c r="A76" s="61">
        <v>74</v>
      </c>
      <c r="B76" s="64" t="s">
        <v>240</v>
      </c>
      <c r="C76" s="64" t="s">
        <v>241</v>
      </c>
      <c r="D76" s="63">
        <v>4</v>
      </c>
      <c r="E76" s="72"/>
    </row>
    <row r="77" spans="1:5">
      <c r="A77" s="61">
        <v>75</v>
      </c>
      <c r="B77" s="64" t="s">
        <v>242</v>
      </c>
      <c r="C77" s="64" t="s">
        <v>243</v>
      </c>
      <c r="D77" s="63">
        <v>4</v>
      </c>
      <c r="E77" s="72"/>
    </row>
    <row r="78" spans="1:5">
      <c r="A78" s="61">
        <v>76</v>
      </c>
      <c r="B78" s="64" t="s">
        <v>244</v>
      </c>
      <c r="C78" s="64" t="s">
        <v>245</v>
      </c>
      <c r="D78" s="63">
        <v>4</v>
      </c>
      <c r="E78" s="72"/>
    </row>
    <row r="79" spans="1:5">
      <c r="A79" s="61">
        <v>77</v>
      </c>
      <c r="B79" s="64" t="s">
        <v>246</v>
      </c>
      <c r="C79" s="64" t="s">
        <v>247</v>
      </c>
      <c r="D79" s="63">
        <v>4</v>
      </c>
      <c r="E79" s="72"/>
    </row>
    <row r="80" spans="1:5">
      <c r="A80" s="61">
        <v>78</v>
      </c>
      <c r="B80" s="64" t="s">
        <v>248</v>
      </c>
      <c r="C80" s="64" t="s">
        <v>249</v>
      </c>
      <c r="D80" s="63">
        <v>4</v>
      </c>
      <c r="E80" s="72"/>
    </row>
    <row r="81" spans="1:5">
      <c r="A81" s="61">
        <v>79</v>
      </c>
      <c r="B81" s="64" t="s">
        <v>250</v>
      </c>
      <c r="C81" s="64" t="s">
        <v>251</v>
      </c>
      <c r="D81" s="63">
        <v>4</v>
      </c>
      <c r="E81" s="72"/>
    </row>
    <row r="82" spans="1:5">
      <c r="A82" s="61">
        <v>80</v>
      </c>
      <c r="B82" s="64" t="s">
        <v>252</v>
      </c>
      <c r="C82" s="64" t="s">
        <v>253</v>
      </c>
      <c r="D82" s="63">
        <v>4</v>
      </c>
      <c r="E82" s="72"/>
    </row>
    <row r="83" spans="1:5">
      <c r="A83" s="61">
        <v>81</v>
      </c>
      <c r="B83" s="64" t="s">
        <v>254</v>
      </c>
      <c r="C83" s="64" t="s">
        <v>255</v>
      </c>
      <c r="D83" s="63">
        <v>4</v>
      </c>
      <c r="E83" s="72"/>
    </row>
    <row r="84" spans="1:5">
      <c r="A84" s="61">
        <v>82</v>
      </c>
      <c r="B84" s="64" t="s">
        <v>256</v>
      </c>
      <c r="C84" s="64" t="s">
        <v>257</v>
      </c>
      <c r="D84" s="63">
        <v>4</v>
      </c>
      <c r="E84" s="72"/>
    </row>
    <row r="85" spans="1:5">
      <c r="A85" s="61">
        <v>83</v>
      </c>
      <c r="B85" s="64" t="s">
        <v>258</v>
      </c>
      <c r="C85" s="64" t="s">
        <v>259</v>
      </c>
      <c r="D85" s="63">
        <v>4</v>
      </c>
      <c r="E85" s="72"/>
    </row>
    <row r="86" spans="1:5">
      <c r="A86" s="61">
        <v>84</v>
      </c>
      <c r="B86" s="64" t="s">
        <v>260</v>
      </c>
      <c r="C86" s="64" t="s">
        <v>261</v>
      </c>
      <c r="D86" s="63">
        <v>4</v>
      </c>
      <c r="E86" s="72"/>
    </row>
    <row r="87" spans="1:5">
      <c r="A87" s="61">
        <v>85</v>
      </c>
      <c r="B87" s="64" t="s">
        <v>262</v>
      </c>
      <c r="C87" s="64" t="s">
        <v>263</v>
      </c>
      <c r="D87" s="63">
        <v>4</v>
      </c>
      <c r="E87" s="72"/>
    </row>
    <row r="88" spans="1:5">
      <c r="A88" s="61">
        <v>86</v>
      </c>
      <c r="B88" s="64" t="s">
        <v>264</v>
      </c>
      <c r="C88" s="64" t="s">
        <v>265</v>
      </c>
      <c r="D88" s="63">
        <v>4</v>
      </c>
      <c r="E88" s="72"/>
    </row>
    <row r="89" spans="1:5">
      <c r="A89" s="61">
        <v>87</v>
      </c>
      <c r="B89" s="64" t="s">
        <v>266</v>
      </c>
      <c r="C89" s="64" t="s">
        <v>267</v>
      </c>
      <c r="D89" s="63">
        <v>4</v>
      </c>
      <c r="E89" s="72"/>
    </row>
    <row r="90" spans="1:5">
      <c r="A90" s="61">
        <v>88</v>
      </c>
      <c r="B90" s="64" t="s">
        <v>268</v>
      </c>
      <c r="C90" s="64" t="s">
        <v>269</v>
      </c>
      <c r="D90" s="63">
        <v>4</v>
      </c>
      <c r="E90" s="72"/>
    </row>
    <row r="91" spans="1:5">
      <c r="A91" s="61">
        <v>89</v>
      </c>
      <c r="B91" s="64" t="s">
        <v>270</v>
      </c>
      <c r="C91" s="64" t="s">
        <v>271</v>
      </c>
      <c r="D91" s="63">
        <v>4</v>
      </c>
      <c r="E91" s="72"/>
    </row>
    <row r="92" spans="1:5">
      <c r="A92" s="61">
        <v>90</v>
      </c>
      <c r="B92" s="64" t="s">
        <v>272</v>
      </c>
      <c r="C92" s="64" t="s">
        <v>67</v>
      </c>
      <c r="D92" s="63">
        <v>4</v>
      </c>
      <c r="E92" s="72"/>
    </row>
    <row r="93" spans="1:5">
      <c r="A93" s="61">
        <v>91</v>
      </c>
      <c r="B93" s="64" t="s">
        <v>273</v>
      </c>
      <c r="C93" s="64" t="s">
        <v>77</v>
      </c>
      <c r="D93" s="63">
        <v>4</v>
      </c>
      <c r="E93" s="72"/>
    </row>
    <row r="94" spans="1:5" ht="15">
      <c r="A94" s="61">
        <v>92</v>
      </c>
      <c r="B94" s="65" t="s">
        <v>274</v>
      </c>
      <c r="C94" s="65" t="s">
        <v>81</v>
      </c>
      <c r="D94" s="66">
        <v>4</v>
      </c>
      <c r="E94" s="72"/>
    </row>
    <row r="95" spans="1:5">
      <c r="A95" s="61">
        <v>93</v>
      </c>
      <c r="B95" s="64" t="s">
        <v>275</v>
      </c>
      <c r="C95" s="64" t="s">
        <v>276</v>
      </c>
      <c r="D95" s="63">
        <v>4</v>
      </c>
      <c r="E95" s="72"/>
    </row>
    <row r="96" spans="1:5">
      <c r="A96" s="61">
        <v>94</v>
      </c>
      <c r="B96" s="64" t="s">
        <v>277</v>
      </c>
      <c r="C96" s="64" t="s">
        <v>278</v>
      </c>
      <c r="D96" s="63">
        <v>4</v>
      </c>
      <c r="E96" s="72"/>
    </row>
    <row r="97" spans="1:5">
      <c r="A97" s="61">
        <v>95</v>
      </c>
      <c r="B97" s="64" t="s">
        <v>279</v>
      </c>
      <c r="C97" s="64" t="s">
        <v>280</v>
      </c>
      <c r="D97" s="63">
        <v>4</v>
      </c>
      <c r="E97" s="72"/>
    </row>
    <row r="98" spans="1:5" ht="15">
      <c r="A98" s="61">
        <v>96</v>
      </c>
      <c r="B98" s="65" t="s">
        <v>281</v>
      </c>
      <c r="C98" s="65" t="s">
        <v>83</v>
      </c>
      <c r="D98" s="66">
        <v>4</v>
      </c>
      <c r="E98" s="72"/>
    </row>
    <row r="99" spans="1:5">
      <c r="A99" s="61">
        <v>97</v>
      </c>
      <c r="B99" s="63" t="s">
        <v>282</v>
      </c>
      <c r="C99" s="63" t="s">
        <v>283</v>
      </c>
      <c r="D99" s="63">
        <v>4</v>
      </c>
      <c r="E99" s="72"/>
    </row>
    <row r="100" spans="1:5">
      <c r="A100" s="61">
        <v>98</v>
      </c>
      <c r="B100" s="64" t="s">
        <v>284</v>
      </c>
      <c r="C100" s="64" t="s">
        <v>285</v>
      </c>
      <c r="D100" s="63">
        <v>4</v>
      </c>
      <c r="E100" s="72"/>
    </row>
    <row r="101" spans="1:5">
      <c r="A101" s="61">
        <v>99</v>
      </c>
      <c r="B101" s="64" t="s">
        <v>286</v>
      </c>
      <c r="C101" s="64" t="s">
        <v>75</v>
      </c>
      <c r="D101" s="63">
        <v>4</v>
      </c>
      <c r="E101" s="72"/>
    </row>
    <row r="102" spans="1:5">
      <c r="A102" s="61">
        <v>100</v>
      </c>
      <c r="B102" s="64" t="s">
        <v>287</v>
      </c>
      <c r="C102" s="64" t="s">
        <v>288</v>
      </c>
      <c r="D102" s="63">
        <v>4</v>
      </c>
      <c r="E102" s="72"/>
    </row>
    <row r="103" spans="1:5">
      <c r="A103" s="61">
        <v>101</v>
      </c>
      <c r="B103" s="64" t="s">
        <v>289</v>
      </c>
      <c r="C103" s="64" t="s">
        <v>290</v>
      </c>
      <c r="D103" s="63">
        <v>4</v>
      </c>
      <c r="E103" s="72"/>
    </row>
    <row r="104" spans="1:5">
      <c r="A104" s="61">
        <v>102</v>
      </c>
      <c r="B104" s="64" t="s">
        <v>291</v>
      </c>
      <c r="C104" s="64" t="s">
        <v>292</v>
      </c>
      <c r="D104" s="63">
        <v>4</v>
      </c>
      <c r="E104" s="72"/>
    </row>
    <row r="105" spans="1:5" ht="21.75" customHeight="1">
      <c r="A105" s="61">
        <v>103</v>
      </c>
      <c r="B105" s="64" t="s">
        <v>293</v>
      </c>
      <c r="C105" s="64" t="s">
        <v>294</v>
      </c>
      <c r="D105" s="63">
        <v>4</v>
      </c>
      <c r="E105" s="72"/>
    </row>
    <row r="106" spans="1:5">
      <c r="A106" s="61">
        <v>104</v>
      </c>
      <c r="B106" s="63" t="s">
        <v>295</v>
      </c>
      <c r="C106" s="63" t="s">
        <v>296</v>
      </c>
      <c r="D106" s="63">
        <v>5</v>
      </c>
      <c r="E106" s="72"/>
    </row>
    <row r="107" spans="1:5">
      <c r="A107" s="61">
        <v>105</v>
      </c>
      <c r="B107" s="63" t="s">
        <v>297</v>
      </c>
      <c r="C107" s="63" t="s">
        <v>298</v>
      </c>
      <c r="D107" s="63">
        <v>5</v>
      </c>
      <c r="E107" s="72"/>
    </row>
    <row r="108" spans="1:5">
      <c r="A108" s="61">
        <v>106</v>
      </c>
      <c r="B108" s="64" t="s">
        <v>299</v>
      </c>
      <c r="C108" s="64" t="s">
        <v>300</v>
      </c>
      <c r="D108" s="63">
        <v>5</v>
      </c>
      <c r="E108" s="72"/>
    </row>
    <row r="109" spans="1:5">
      <c r="A109" s="61">
        <v>107</v>
      </c>
      <c r="B109" s="64" t="s">
        <v>301</v>
      </c>
      <c r="C109" s="64" t="s">
        <v>302</v>
      </c>
      <c r="D109" s="63">
        <v>5</v>
      </c>
      <c r="E109" s="72"/>
    </row>
    <row r="110" spans="1:5">
      <c r="A110" s="61">
        <v>108</v>
      </c>
      <c r="B110" s="64" t="s">
        <v>303</v>
      </c>
      <c r="C110" s="64" t="s">
        <v>304</v>
      </c>
      <c r="D110" s="63">
        <v>5</v>
      </c>
      <c r="E110" s="72"/>
    </row>
    <row r="111" spans="1:5">
      <c r="A111" s="61">
        <v>109</v>
      </c>
      <c r="B111" s="64" t="s">
        <v>305</v>
      </c>
      <c r="C111" s="64" t="s">
        <v>306</v>
      </c>
      <c r="D111" s="63">
        <v>5</v>
      </c>
      <c r="E111" s="72"/>
    </row>
    <row r="112" spans="1:5">
      <c r="A112" s="61">
        <v>110</v>
      </c>
      <c r="B112" s="64" t="s">
        <v>307</v>
      </c>
      <c r="C112" s="64" t="s">
        <v>308</v>
      </c>
      <c r="D112" s="63">
        <v>5</v>
      </c>
      <c r="E112" s="72"/>
    </row>
    <row r="113" spans="1:5">
      <c r="A113" s="61">
        <v>111</v>
      </c>
      <c r="B113" s="64" t="s">
        <v>309</v>
      </c>
      <c r="C113" s="64" t="s">
        <v>310</v>
      </c>
      <c r="D113" s="63">
        <v>5</v>
      </c>
      <c r="E113" s="72"/>
    </row>
    <row r="114" spans="1:5">
      <c r="A114" s="61">
        <v>112</v>
      </c>
      <c r="B114" s="64" t="s">
        <v>311</v>
      </c>
      <c r="C114" s="64" t="s">
        <v>312</v>
      </c>
      <c r="D114" s="63">
        <v>5</v>
      </c>
      <c r="E114" s="72"/>
    </row>
    <row r="115" spans="1:5">
      <c r="A115" s="61">
        <v>113</v>
      </c>
      <c r="B115" s="64" t="s">
        <v>313</v>
      </c>
      <c r="C115" s="64" t="s">
        <v>314</v>
      </c>
      <c r="D115" s="63">
        <v>5</v>
      </c>
      <c r="E115" s="72"/>
    </row>
    <row r="116" spans="1:5">
      <c r="A116" s="61">
        <v>114</v>
      </c>
      <c r="B116" s="64" t="s">
        <v>315</v>
      </c>
      <c r="C116" s="64" t="s">
        <v>316</v>
      </c>
      <c r="D116" s="63">
        <v>5</v>
      </c>
      <c r="E116" s="72"/>
    </row>
    <row r="117" spans="1:5">
      <c r="A117" s="61">
        <v>115</v>
      </c>
      <c r="B117" s="64" t="s">
        <v>317</v>
      </c>
      <c r="C117" s="64" t="s">
        <v>318</v>
      </c>
      <c r="D117" s="63">
        <v>5</v>
      </c>
      <c r="E117" s="72"/>
    </row>
    <row r="118" spans="1:5">
      <c r="A118" s="61">
        <v>116</v>
      </c>
      <c r="B118" s="64" t="s">
        <v>319</v>
      </c>
      <c r="C118" s="64" t="s">
        <v>320</v>
      </c>
      <c r="D118" s="63">
        <v>5</v>
      </c>
      <c r="E118" s="72"/>
    </row>
    <row r="119" spans="1:5">
      <c r="A119" s="61">
        <v>117</v>
      </c>
      <c r="B119" s="64" t="s">
        <v>321</v>
      </c>
      <c r="C119" s="64" t="s">
        <v>322</v>
      </c>
      <c r="D119" s="63">
        <v>5</v>
      </c>
      <c r="E119" s="72"/>
    </row>
    <row r="120" spans="1:5">
      <c r="A120" s="61">
        <v>118</v>
      </c>
      <c r="B120" s="64" t="s">
        <v>323</v>
      </c>
      <c r="C120" s="64" t="s">
        <v>324</v>
      </c>
      <c r="D120" s="63">
        <v>5</v>
      </c>
      <c r="E120" s="72"/>
    </row>
    <row r="121" spans="1:5">
      <c r="A121" s="61">
        <v>119</v>
      </c>
      <c r="B121" s="64" t="s">
        <v>325</v>
      </c>
      <c r="C121" s="64" t="s">
        <v>326</v>
      </c>
      <c r="D121" s="63">
        <v>5</v>
      </c>
      <c r="E121" s="72"/>
    </row>
    <row r="122" spans="1:5">
      <c r="A122" s="61">
        <v>120</v>
      </c>
      <c r="B122" s="64" t="s">
        <v>327</v>
      </c>
      <c r="C122" s="64" t="s">
        <v>328</v>
      </c>
      <c r="D122" s="63">
        <v>5</v>
      </c>
      <c r="E122" s="72"/>
    </row>
    <row r="123" spans="1:5">
      <c r="A123" s="61">
        <v>121</v>
      </c>
      <c r="B123" s="64" t="s">
        <v>329</v>
      </c>
      <c r="C123" s="64" t="s">
        <v>330</v>
      </c>
      <c r="D123" s="63">
        <v>5</v>
      </c>
      <c r="E123" s="72"/>
    </row>
    <row r="124" spans="1:5">
      <c r="A124" s="61">
        <v>122</v>
      </c>
      <c r="B124" s="64" t="s">
        <v>331</v>
      </c>
      <c r="C124" s="64" t="s">
        <v>332</v>
      </c>
      <c r="D124" s="63">
        <v>5</v>
      </c>
      <c r="E124" s="72"/>
    </row>
    <row r="125" spans="1:5">
      <c r="A125" s="61">
        <v>123</v>
      </c>
      <c r="B125" s="64" t="s">
        <v>333</v>
      </c>
      <c r="C125" s="64" t="s">
        <v>334</v>
      </c>
      <c r="D125" s="63">
        <v>5</v>
      </c>
      <c r="E125" s="72"/>
    </row>
    <row r="126" spans="1:5">
      <c r="A126" s="61">
        <v>124</v>
      </c>
      <c r="B126" s="64" t="s">
        <v>335</v>
      </c>
      <c r="C126" s="64" t="s">
        <v>336</v>
      </c>
      <c r="D126" s="63">
        <v>5</v>
      </c>
      <c r="E126" s="72"/>
    </row>
    <row r="127" spans="1:5">
      <c r="A127" s="61">
        <v>125</v>
      </c>
      <c r="B127" s="64" t="s">
        <v>337</v>
      </c>
      <c r="C127" s="64" t="s">
        <v>338</v>
      </c>
      <c r="D127" s="63">
        <v>5</v>
      </c>
      <c r="E127" s="72"/>
    </row>
    <row r="128" spans="1:5">
      <c r="A128" s="61">
        <v>126</v>
      </c>
      <c r="B128" s="64" t="s">
        <v>339</v>
      </c>
      <c r="C128" s="64" t="s">
        <v>340</v>
      </c>
      <c r="D128" s="63">
        <v>5</v>
      </c>
      <c r="E128" s="72"/>
    </row>
    <row r="129" spans="1:5">
      <c r="A129" s="61">
        <v>127</v>
      </c>
      <c r="B129" s="64" t="s">
        <v>341</v>
      </c>
      <c r="C129" s="64" t="s">
        <v>342</v>
      </c>
      <c r="D129" s="63">
        <v>5</v>
      </c>
      <c r="E129" s="72"/>
    </row>
    <row r="130" spans="1:5">
      <c r="A130" s="61">
        <v>128</v>
      </c>
      <c r="B130" s="64" t="s">
        <v>343</v>
      </c>
      <c r="C130" s="64" t="s">
        <v>344</v>
      </c>
      <c r="D130" s="63">
        <v>5</v>
      </c>
      <c r="E130" s="72"/>
    </row>
    <row r="131" spans="1:5">
      <c r="A131" s="61">
        <v>129</v>
      </c>
      <c r="B131" s="64" t="s">
        <v>345</v>
      </c>
      <c r="C131" s="64" t="s">
        <v>346</v>
      </c>
      <c r="D131" s="63">
        <v>5</v>
      </c>
      <c r="E131" s="72"/>
    </row>
    <row r="132" spans="1:5">
      <c r="A132" s="61">
        <v>130</v>
      </c>
      <c r="B132" s="64" t="s">
        <v>347</v>
      </c>
      <c r="C132" s="64" t="s">
        <v>348</v>
      </c>
      <c r="D132" s="63">
        <v>5</v>
      </c>
      <c r="E132" s="72"/>
    </row>
    <row r="133" spans="1:5">
      <c r="A133" s="61">
        <v>131</v>
      </c>
      <c r="B133" s="64" t="s">
        <v>349</v>
      </c>
      <c r="C133" s="64" t="s">
        <v>350</v>
      </c>
      <c r="D133" s="63">
        <v>5</v>
      </c>
      <c r="E133" s="72"/>
    </row>
    <row r="134" spans="1:5">
      <c r="A134" s="61">
        <v>132</v>
      </c>
      <c r="B134" s="64" t="s">
        <v>351</v>
      </c>
      <c r="C134" s="64" t="s">
        <v>352</v>
      </c>
      <c r="D134" s="63">
        <v>5</v>
      </c>
      <c r="E134" s="72"/>
    </row>
    <row r="135" spans="1:5">
      <c r="A135" s="61">
        <v>133</v>
      </c>
      <c r="B135" s="64" t="s">
        <v>353</v>
      </c>
      <c r="C135" s="64" t="s">
        <v>354</v>
      </c>
      <c r="D135" s="63">
        <v>5</v>
      </c>
      <c r="E135" s="72"/>
    </row>
    <row r="136" spans="1:5">
      <c r="A136" s="61">
        <v>134</v>
      </c>
      <c r="B136" s="64" t="s">
        <v>355</v>
      </c>
      <c r="C136" s="64" t="s">
        <v>356</v>
      </c>
      <c r="D136" s="63">
        <v>5</v>
      </c>
      <c r="E136" s="72"/>
    </row>
    <row r="137" spans="1:5">
      <c r="A137" s="61">
        <v>135</v>
      </c>
      <c r="B137" s="64" t="s">
        <v>357</v>
      </c>
      <c r="C137" s="64" t="s">
        <v>358</v>
      </c>
      <c r="D137" s="63">
        <v>5</v>
      </c>
      <c r="E137" s="72"/>
    </row>
    <row r="138" spans="1:5">
      <c r="A138" s="61">
        <v>136</v>
      </c>
      <c r="B138" s="64" t="s">
        <v>359</v>
      </c>
      <c r="C138" s="64" t="s">
        <v>360</v>
      </c>
      <c r="D138" s="63">
        <v>5</v>
      </c>
      <c r="E138" s="72"/>
    </row>
    <row r="139" spans="1:5">
      <c r="A139" s="61">
        <v>137</v>
      </c>
      <c r="B139" s="64" t="s">
        <v>361</v>
      </c>
      <c r="C139" s="64" t="s">
        <v>362</v>
      </c>
      <c r="D139" s="63">
        <v>5</v>
      </c>
      <c r="E139" s="72"/>
    </row>
    <row r="140" spans="1:5">
      <c r="A140" s="61">
        <v>138</v>
      </c>
      <c r="B140" s="64" t="s">
        <v>363</v>
      </c>
      <c r="C140" s="64" t="s">
        <v>364</v>
      </c>
      <c r="D140" s="63">
        <v>5</v>
      </c>
      <c r="E140" s="72"/>
    </row>
    <row r="141" spans="1:5">
      <c r="A141" s="61">
        <v>139</v>
      </c>
      <c r="B141" s="64" t="s">
        <v>365</v>
      </c>
      <c r="C141" s="64" t="s">
        <v>366</v>
      </c>
      <c r="D141" s="63">
        <v>5</v>
      </c>
      <c r="E141" s="72"/>
    </row>
    <row r="142" spans="1:5">
      <c r="A142" s="61">
        <v>140</v>
      </c>
      <c r="B142" s="64" t="s">
        <v>367</v>
      </c>
      <c r="C142" s="64" t="s">
        <v>368</v>
      </c>
      <c r="D142" s="63">
        <v>5</v>
      </c>
      <c r="E142" s="72"/>
    </row>
    <row r="143" spans="1:5">
      <c r="A143" s="61">
        <v>141</v>
      </c>
      <c r="B143" s="64" t="s">
        <v>369</v>
      </c>
      <c r="C143" s="64" t="s">
        <v>370</v>
      </c>
      <c r="D143" s="63">
        <v>5</v>
      </c>
      <c r="E143" s="72"/>
    </row>
    <row r="144" spans="1:5">
      <c r="A144" s="61">
        <v>142</v>
      </c>
      <c r="B144" s="64" t="s">
        <v>371</v>
      </c>
      <c r="C144" s="64" t="s">
        <v>372</v>
      </c>
      <c r="D144" s="63">
        <v>5</v>
      </c>
      <c r="E144" s="72"/>
    </row>
    <row r="145" spans="1:5">
      <c r="A145" s="61">
        <v>143</v>
      </c>
      <c r="B145" s="64" t="s">
        <v>373</v>
      </c>
      <c r="C145" s="64" t="s">
        <v>374</v>
      </c>
      <c r="D145" s="63">
        <v>5</v>
      </c>
      <c r="E145" s="72"/>
    </row>
    <row r="146" spans="1:5">
      <c r="A146" s="61">
        <v>144</v>
      </c>
      <c r="B146" s="64" t="s">
        <v>375</v>
      </c>
      <c r="C146" s="64" t="s">
        <v>376</v>
      </c>
      <c r="D146" s="63">
        <v>5</v>
      </c>
      <c r="E146" s="72"/>
    </row>
    <row r="147" spans="1:5">
      <c r="A147" s="61">
        <v>145</v>
      </c>
      <c r="B147" s="64" t="s">
        <v>377</v>
      </c>
      <c r="C147" s="64" t="s">
        <v>68</v>
      </c>
      <c r="D147" s="63">
        <v>5</v>
      </c>
      <c r="E147" s="72"/>
    </row>
    <row r="148" spans="1:5">
      <c r="A148" s="61">
        <v>146</v>
      </c>
      <c r="B148" s="64" t="s">
        <v>378</v>
      </c>
      <c r="C148" s="64" t="s">
        <v>69</v>
      </c>
      <c r="D148" s="63">
        <v>5</v>
      </c>
      <c r="E148" s="72"/>
    </row>
    <row r="149" spans="1:5">
      <c r="A149" s="61">
        <v>147</v>
      </c>
      <c r="B149" s="64" t="s">
        <v>379</v>
      </c>
      <c r="C149" s="64" t="s">
        <v>70</v>
      </c>
      <c r="D149" s="63">
        <v>5</v>
      </c>
      <c r="E149" s="72"/>
    </row>
    <row r="150" spans="1:5">
      <c r="A150" s="61">
        <v>148</v>
      </c>
      <c r="B150" s="64" t="s">
        <v>380</v>
      </c>
      <c r="C150" s="64" t="s">
        <v>71</v>
      </c>
      <c r="D150" s="63">
        <v>5</v>
      </c>
      <c r="E150" s="72"/>
    </row>
    <row r="151" spans="1:5">
      <c r="A151" s="61">
        <v>149</v>
      </c>
      <c r="B151" s="64" t="s">
        <v>381</v>
      </c>
      <c r="C151" s="64" t="s">
        <v>72</v>
      </c>
      <c r="D151" s="63">
        <v>5</v>
      </c>
      <c r="E151" s="72"/>
    </row>
    <row r="152" spans="1:5">
      <c r="A152" s="61">
        <v>150</v>
      </c>
      <c r="B152" s="64" t="s">
        <v>382</v>
      </c>
      <c r="C152" s="64" t="s">
        <v>73</v>
      </c>
      <c r="D152" s="63">
        <v>5</v>
      </c>
      <c r="E152" s="72"/>
    </row>
    <row r="153" spans="1:5">
      <c r="A153" s="61">
        <v>151</v>
      </c>
      <c r="B153" s="64" t="s">
        <v>383</v>
      </c>
      <c r="C153" s="64" t="s">
        <v>384</v>
      </c>
      <c r="D153" s="63">
        <v>5</v>
      </c>
      <c r="E153" s="72"/>
    </row>
    <row r="154" spans="1:5">
      <c r="A154" s="61">
        <v>152</v>
      </c>
      <c r="B154" s="64" t="s">
        <v>385</v>
      </c>
      <c r="C154" s="64" t="s">
        <v>386</v>
      </c>
      <c r="D154" s="63">
        <v>5</v>
      </c>
      <c r="E154" s="72"/>
    </row>
    <row r="155" spans="1:5">
      <c r="A155" s="61">
        <v>153</v>
      </c>
      <c r="B155" s="64" t="s">
        <v>387</v>
      </c>
      <c r="C155" s="64" t="s">
        <v>388</v>
      </c>
      <c r="D155" s="63">
        <v>5</v>
      </c>
      <c r="E155" s="72"/>
    </row>
    <row r="156" spans="1:5">
      <c r="A156" s="61">
        <v>154</v>
      </c>
      <c r="B156" s="64" t="s">
        <v>389</v>
      </c>
      <c r="C156" s="64" t="s">
        <v>390</v>
      </c>
      <c r="D156" s="63">
        <v>5</v>
      </c>
      <c r="E156" s="72"/>
    </row>
    <row r="157" spans="1:5">
      <c r="A157" s="61">
        <v>155</v>
      </c>
      <c r="B157" s="64" t="s">
        <v>391</v>
      </c>
      <c r="C157" s="64" t="s">
        <v>392</v>
      </c>
      <c r="D157" s="63">
        <v>5</v>
      </c>
      <c r="E157" s="72"/>
    </row>
    <row r="158" spans="1:5">
      <c r="A158" s="61">
        <v>156</v>
      </c>
      <c r="B158" s="64" t="s">
        <v>393</v>
      </c>
      <c r="C158" s="64" t="s">
        <v>394</v>
      </c>
      <c r="D158" s="63">
        <v>5</v>
      </c>
      <c r="E158" s="72"/>
    </row>
    <row r="159" spans="1:5">
      <c r="A159" s="61">
        <v>157</v>
      </c>
      <c r="B159" s="64" t="s">
        <v>395</v>
      </c>
      <c r="C159" s="64" t="s">
        <v>396</v>
      </c>
      <c r="D159" s="63">
        <v>5</v>
      </c>
      <c r="E159" s="72"/>
    </row>
    <row r="160" spans="1:5">
      <c r="A160" s="61">
        <v>158</v>
      </c>
      <c r="B160" s="64" t="s">
        <v>397</v>
      </c>
      <c r="C160" s="64" t="s">
        <v>398</v>
      </c>
      <c r="D160" s="63">
        <v>5</v>
      </c>
      <c r="E160" s="72"/>
    </row>
    <row r="161" spans="1:5">
      <c r="A161" s="61">
        <v>159</v>
      </c>
      <c r="B161" s="64" t="s">
        <v>399</v>
      </c>
      <c r="C161" s="64" t="s">
        <v>400</v>
      </c>
      <c r="D161" s="63">
        <v>5</v>
      </c>
      <c r="E161" s="72"/>
    </row>
    <row r="162" spans="1:5">
      <c r="A162" s="61">
        <v>160</v>
      </c>
      <c r="B162" s="64" t="s">
        <v>401</v>
      </c>
      <c r="C162" s="64" t="s">
        <v>402</v>
      </c>
      <c r="D162" s="63">
        <v>5</v>
      </c>
      <c r="E162" s="72"/>
    </row>
    <row r="163" spans="1:5">
      <c r="A163" s="61">
        <v>161</v>
      </c>
      <c r="B163" s="64" t="s">
        <v>403</v>
      </c>
      <c r="C163" s="64" t="s">
        <v>404</v>
      </c>
      <c r="D163" s="63">
        <v>5</v>
      </c>
      <c r="E163" s="72"/>
    </row>
    <row r="164" spans="1:5">
      <c r="A164" s="61">
        <v>162</v>
      </c>
      <c r="B164" s="64" t="s">
        <v>405</v>
      </c>
      <c r="C164" s="64" t="s">
        <v>406</v>
      </c>
      <c r="D164" s="63">
        <v>5</v>
      </c>
      <c r="E164" s="72"/>
    </row>
    <row r="165" spans="1:5">
      <c r="A165" s="61">
        <v>163</v>
      </c>
      <c r="B165" s="64" t="s">
        <v>407</v>
      </c>
      <c r="C165" s="64" t="s">
        <v>408</v>
      </c>
      <c r="D165" s="63">
        <v>5</v>
      </c>
      <c r="E165" s="72"/>
    </row>
    <row r="166" spans="1:5">
      <c r="A166" s="61">
        <v>164</v>
      </c>
      <c r="B166" s="64" t="s">
        <v>409</v>
      </c>
      <c r="C166" s="64" t="s">
        <v>410</v>
      </c>
      <c r="D166" s="63">
        <v>5</v>
      </c>
      <c r="E166" s="72"/>
    </row>
    <row r="167" spans="1:5">
      <c r="A167" s="61">
        <v>165</v>
      </c>
      <c r="B167" s="64" t="s">
        <v>411</v>
      </c>
      <c r="C167" s="64" t="s">
        <v>412</v>
      </c>
      <c r="D167" s="63">
        <v>5</v>
      </c>
      <c r="E167" s="72"/>
    </row>
    <row r="168" spans="1:5">
      <c r="A168" s="61">
        <v>166</v>
      </c>
      <c r="B168" s="64" t="s">
        <v>413</v>
      </c>
      <c r="C168" s="64" t="s">
        <v>414</v>
      </c>
      <c r="D168" s="63">
        <v>5</v>
      </c>
      <c r="E168" s="72"/>
    </row>
    <row r="169" spans="1:5">
      <c r="A169" s="61">
        <v>167</v>
      </c>
      <c r="B169" s="64" t="s">
        <v>415</v>
      </c>
      <c r="C169" s="64" t="s">
        <v>416</v>
      </c>
      <c r="D169" s="63">
        <v>5</v>
      </c>
      <c r="E169" s="72"/>
    </row>
    <row r="170" spans="1:5">
      <c r="A170" s="61">
        <v>168</v>
      </c>
      <c r="B170" s="64" t="s">
        <v>417</v>
      </c>
      <c r="C170" s="64" t="s">
        <v>418</v>
      </c>
      <c r="D170" s="63">
        <v>5</v>
      </c>
      <c r="E170" s="72"/>
    </row>
    <row r="171" spans="1:5">
      <c r="A171" s="61">
        <v>169</v>
      </c>
      <c r="B171" s="64" t="s">
        <v>419</v>
      </c>
      <c r="C171" s="64" t="s">
        <v>420</v>
      </c>
      <c r="D171" s="63">
        <v>5</v>
      </c>
      <c r="E171" s="72"/>
    </row>
    <row r="172" spans="1:5">
      <c r="A172" s="61">
        <v>170</v>
      </c>
      <c r="B172" s="64" t="s">
        <v>421</v>
      </c>
      <c r="C172" s="64" t="s">
        <v>422</v>
      </c>
      <c r="D172" s="63">
        <v>5</v>
      </c>
      <c r="E172" s="72"/>
    </row>
    <row r="173" spans="1:5">
      <c r="A173" s="61">
        <v>171</v>
      </c>
      <c r="B173" s="64" t="s">
        <v>423</v>
      </c>
      <c r="C173" s="64" t="s">
        <v>424</v>
      </c>
      <c r="D173" s="63">
        <v>5</v>
      </c>
      <c r="E173" s="72"/>
    </row>
    <row r="174" spans="1:5">
      <c r="A174" s="61">
        <v>172</v>
      </c>
      <c r="B174" s="64" t="s">
        <v>425</v>
      </c>
      <c r="C174" s="64" t="s">
        <v>426</v>
      </c>
      <c r="D174" s="63">
        <v>5</v>
      </c>
      <c r="E174" s="72"/>
    </row>
    <row r="175" spans="1:5">
      <c r="A175" s="61">
        <v>173</v>
      </c>
      <c r="B175" s="64" t="s">
        <v>427</v>
      </c>
      <c r="C175" s="64" t="s">
        <v>428</v>
      </c>
      <c r="D175" s="63">
        <v>5</v>
      </c>
      <c r="E175" s="72"/>
    </row>
    <row r="176" spans="1:5">
      <c r="A176" s="61">
        <v>174</v>
      </c>
      <c r="B176" s="64" t="s">
        <v>429</v>
      </c>
      <c r="C176" s="64" t="s">
        <v>430</v>
      </c>
      <c r="D176" s="63">
        <v>5</v>
      </c>
      <c r="E176" s="72"/>
    </row>
    <row r="177" spans="1:5">
      <c r="A177" s="61">
        <v>175</v>
      </c>
      <c r="B177" s="64" t="s">
        <v>431</v>
      </c>
      <c r="C177" s="64" t="s">
        <v>432</v>
      </c>
      <c r="D177" s="63">
        <v>5</v>
      </c>
      <c r="E177" s="72"/>
    </row>
    <row r="178" spans="1:5">
      <c r="A178" s="61">
        <v>176</v>
      </c>
      <c r="B178" s="64" t="s">
        <v>433</v>
      </c>
      <c r="C178" s="64" t="s">
        <v>434</v>
      </c>
      <c r="D178" s="63">
        <v>5</v>
      </c>
      <c r="E178" s="72"/>
    </row>
    <row r="179" spans="1:5">
      <c r="A179" s="61">
        <v>177</v>
      </c>
      <c r="B179" s="64" t="s">
        <v>435</v>
      </c>
      <c r="C179" s="64" t="s">
        <v>436</v>
      </c>
      <c r="D179" s="63">
        <v>5</v>
      </c>
      <c r="E179" s="72"/>
    </row>
    <row r="180" spans="1:5">
      <c r="A180" s="61">
        <v>178</v>
      </c>
      <c r="B180" s="64" t="s">
        <v>437</v>
      </c>
      <c r="C180" s="64" t="s">
        <v>438</v>
      </c>
      <c r="D180" s="63">
        <v>5</v>
      </c>
      <c r="E180" s="72"/>
    </row>
    <row r="181" spans="1:5">
      <c r="A181" s="61">
        <v>179</v>
      </c>
      <c r="B181" s="64" t="s">
        <v>439</v>
      </c>
      <c r="C181" s="64" t="s">
        <v>440</v>
      </c>
      <c r="D181" s="63">
        <v>5</v>
      </c>
      <c r="E181" s="72"/>
    </row>
    <row r="182" spans="1:5">
      <c r="A182" s="61">
        <v>180</v>
      </c>
      <c r="B182" s="64" t="s">
        <v>441</v>
      </c>
      <c r="C182" s="64" t="s">
        <v>442</v>
      </c>
      <c r="D182" s="63">
        <v>5</v>
      </c>
      <c r="E182" s="72"/>
    </row>
    <row r="183" spans="1:5">
      <c r="A183" s="61">
        <v>181</v>
      </c>
      <c r="B183" s="64" t="s">
        <v>443</v>
      </c>
      <c r="C183" s="64" t="s">
        <v>444</v>
      </c>
      <c r="D183" s="63">
        <v>5</v>
      </c>
      <c r="E183" s="72"/>
    </row>
    <row r="184" spans="1:5">
      <c r="A184" s="61">
        <v>182</v>
      </c>
      <c r="B184" s="64" t="s">
        <v>445</v>
      </c>
      <c r="C184" s="64" t="s">
        <v>446</v>
      </c>
      <c r="D184" s="63">
        <v>5</v>
      </c>
      <c r="E184" s="72"/>
    </row>
    <row r="185" spans="1:5">
      <c r="A185" s="61">
        <v>183</v>
      </c>
      <c r="B185" s="64" t="s">
        <v>447</v>
      </c>
      <c r="C185" s="64" t="s">
        <v>448</v>
      </c>
      <c r="D185" s="63">
        <v>5</v>
      </c>
      <c r="E185" s="72"/>
    </row>
    <row r="186" spans="1:5">
      <c r="A186" s="61">
        <v>184</v>
      </c>
      <c r="B186" s="64" t="s">
        <v>449</v>
      </c>
      <c r="C186" s="64" t="s">
        <v>450</v>
      </c>
      <c r="D186" s="63">
        <v>5</v>
      </c>
      <c r="E186" s="72"/>
    </row>
    <row r="187" spans="1:5">
      <c r="A187" s="61">
        <v>185</v>
      </c>
      <c r="B187" s="64" t="s">
        <v>451</v>
      </c>
      <c r="C187" s="64" t="s">
        <v>452</v>
      </c>
      <c r="D187" s="63">
        <v>5</v>
      </c>
      <c r="E187" s="72"/>
    </row>
    <row r="188" spans="1:5">
      <c r="A188" s="61">
        <v>186</v>
      </c>
      <c r="B188" s="64" t="s">
        <v>453</v>
      </c>
      <c r="C188" s="64" t="s">
        <v>454</v>
      </c>
      <c r="D188" s="63">
        <v>5</v>
      </c>
      <c r="E188" s="72"/>
    </row>
    <row r="189" spans="1:5">
      <c r="A189" s="61">
        <v>187</v>
      </c>
      <c r="B189" s="64" t="s">
        <v>455</v>
      </c>
      <c r="C189" s="64" t="s">
        <v>456</v>
      </c>
      <c r="D189" s="63">
        <v>5</v>
      </c>
      <c r="E189" s="72"/>
    </row>
    <row r="190" spans="1:5">
      <c r="A190" s="61">
        <v>188</v>
      </c>
      <c r="B190" s="64" t="s">
        <v>457</v>
      </c>
      <c r="C190" s="64" t="s">
        <v>458</v>
      </c>
      <c r="D190" s="63">
        <v>5</v>
      </c>
      <c r="E190" s="72"/>
    </row>
    <row r="191" spans="1:5">
      <c r="A191" s="61">
        <v>189</v>
      </c>
      <c r="B191" s="64" t="s">
        <v>459</v>
      </c>
      <c r="C191" s="64" t="s">
        <v>460</v>
      </c>
      <c r="D191" s="63">
        <v>5</v>
      </c>
      <c r="E191" s="72"/>
    </row>
    <row r="192" spans="1:5">
      <c r="A192" s="61">
        <v>190</v>
      </c>
      <c r="B192" s="64" t="s">
        <v>461</v>
      </c>
      <c r="C192" s="64" t="s">
        <v>462</v>
      </c>
      <c r="D192" s="63">
        <v>5</v>
      </c>
      <c r="E192" s="72"/>
    </row>
    <row r="193" spans="1:5">
      <c r="A193" s="61">
        <v>191</v>
      </c>
      <c r="B193" s="64" t="s">
        <v>463</v>
      </c>
      <c r="C193" s="64" t="s">
        <v>464</v>
      </c>
      <c r="D193" s="63">
        <v>5</v>
      </c>
      <c r="E193" s="72"/>
    </row>
    <row r="194" spans="1:5">
      <c r="A194" s="61">
        <v>192</v>
      </c>
      <c r="B194" s="64" t="s">
        <v>465</v>
      </c>
      <c r="C194" s="64" t="s">
        <v>466</v>
      </c>
      <c r="D194" s="63">
        <v>5</v>
      </c>
      <c r="E194" s="72"/>
    </row>
    <row r="195" spans="1:5">
      <c r="A195" s="61">
        <v>193</v>
      </c>
      <c r="B195" s="64" t="s">
        <v>467</v>
      </c>
      <c r="C195" s="64" t="s">
        <v>468</v>
      </c>
      <c r="D195" s="63">
        <v>5</v>
      </c>
      <c r="E195" s="72"/>
    </row>
    <row r="196" spans="1:5">
      <c r="A196" s="61">
        <v>194</v>
      </c>
      <c r="B196" s="64" t="s">
        <v>469</v>
      </c>
      <c r="C196" s="64" t="s">
        <v>470</v>
      </c>
      <c r="D196" s="63">
        <v>5</v>
      </c>
      <c r="E196" s="72"/>
    </row>
    <row r="197" spans="1:5">
      <c r="A197" s="61">
        <v>195</v>
      </c>
      <c r="B197" s="64" t="s">
        <v>471</v>
      </c>
      <c r="C197" s="64" t="s">
        <v>472</v>
      </c>
      <c r="D197" s="63">
        <v>5</v>
      </c>
      <c r="E197" s="72"/>
    </row>
    <row r="198" spans="1:5">
      <c r="A198" s="61">
        <v>196</v>
      </c>
      <c r="B198" s="64" t="s">
        <v>473</v>
      </c>
      <c r="C198" s="64" t="s">
        <v>474</v>
      </c>
      <c r="D198" s="63">
        <v>5</v>
      </c>
      <c r="E198" s="72"/>
    </row>
    <row r="199" spans="1:5">
      <c r="A199" s="61">
        <v>197</v>
      </c>
      <c r="B199" s="64" t="s">
        <v>475</v>
      </c>
      <c r="C199" s="64" t="s">
        <v>476</v>
      </c>
      <c r="D199" s="63">
        <v>5</v>
      </c>
      <c r="E199" s="72"/>
    </row>
    <row r="200" spans="1:5" ht="15">
      <c r="A200" s="61">
        <v>198</v>
      </c>
      <c r="B200" s="65" t="s">
        <v>477</v>
      </c>
      <c r="C200" s="65" t="s">
        <v>82</v>
      </c>
      <c r="D200" s="66">
        <v>5</v>
      </c>
      <c r="E200" s="72"/>
    </row>
    <row r="201" spans="1:5" ht="15">
      <c r="A201" s="61">
        <v>199</v>
      </c>
      <c r="B201" s="65" t="s">
        <v>478</v>
      </c>
      <c r="C201" s="65" t="s">
        <v>80</v>
      </c>
      <c r="D201" s="66">
        <v>5</v>
      </c>
      <c r="E201" s="72"/>
    </row>
    <row r="202" spans="1:5">
      <c r="A202" s="61">
        <v>200</v>
      </c>
      <c r="B202" s="64" t="s">
        <v>479</v>
      </c>
      <c r="C202" s="64" t="s">
        <v>480</v>
      </c>
      <c r="D202" s="63">
        <v>5</v>
      </c>
      <c r="E202" s="72"/>
    </row>
    <row r="203" spans="1:5">
      <c r="A203" s="61">
        <v>201</v>
      </c>
      <c r="B203" s="64" t="s">
        <v>481</v>
      </c>
      <c r="C203" s="64" t="s">
        <v>482</v>
      </c>
      <c r="D203" s="63">
        <v>5</v>
      </c>
      <c r="E203" s="72"/>
    </row>
    <row r="204" spans="1:5">
      <c r="A204" s="61">
        <v>202</v>
      </c>
      <c r="B204" s="64" t="s">
        <v>483</v>
      </c>
      <c r="C204" s="64" t="s">
        <v>484</v>
      </c>
      <c r="D204" s="63">
        <v>5</v>
      </c>
      <c r="E204" s="72"/>
    </row>
    <row r="205" spans="1:5" ht="15">
      <c r="A205" s="61">
        <v>203</v>
      </c>
      <c r="B205" s="65" t="s">
        <v>485</v>
      </c>
      <c r="C205" s="65" t="s">
        <v>78</v>
      </c>
      <c r="D205" s="66">
        <v>5</v>
      </c>
      <c r="E205" s="72"/>
    </row>
    <row r="206" spans="1:5" ht="15">
      <c r="A206" s="61">
        <v>204</v>
      </c>
      <c r="B206" s="65" t="s">
        <v>486</v>
      </c>
      <c r="C206" s="65" t="s">
        <v>79</v>
      </c>
      <c r="D206" s="66">
        <v>5</v>
      </c>
      <c r="E206" s="72"/>
    </row>
    <row r="207" spans="1:5">
      <c r="A207" s="61">
        <v>205</v>
      </c>
      <c r="B207" s="64" t="s">
        <v>487</v>
      </c>
      <c r="C207" s="64" t="s">
        <v>74</v>
      </c>
      <c r="D207" s="63">
        <v>5</v>
      </c>
      <c r="E207" s="72"/>
    </row>
    <row r="208" spans="1:5">
      <c r="A208" s="61">
        <v>206</v>
      </c>
      <c r="B208" s="64" t="s">
        <v>488</v>
      </c>
      <c r="C208" s="64" t="s">
        <v>489</v>
      </c>
      <c r="D208" s="63">
        <v>5</v>
      </c>
      <c r="E208" s="72"/>
    </row>
    <row r="209" spans="1:5">
      <c r="A209" s="61">
        <v>207</v>
      </c>
      <c r="B209" s="64" t="s">
        <v>490</v>
      </c>
      <c r="C209" s="64" t="s">
        <v>491</v>
      </c>
      <c r="D209" s="63">
        <v>5</v>
      </c>
      <c r="E209" s="72"/>
    </row>
    <row r="210" spans="1:5" ht="15">
      <c r="A210" s="61">
        <v>208</v>
      </c>
      <c r="B210" s="65" t="s">
        <v>492</v>
      </c>
      <c r="C210" s="65" t="s">
        <v>493</v>
      </c>
      <c r="D210" s="66">
        <v>5</v>
      </c>
      <c r="E210" s="72"/>
    </row>
    <row r="211" spans="1:5" ht="15">
      <c r="A211" s="61">
        <v>209</v>
      </c>
      <c r="B211" s="65" t="s">
        <v>494</v>
      </c>
      <c r="C211" s="65" t="s">
        <v>495</v>
      </c>
      <c r="D211" s="66">
        <v>5</v>
      </c>
      <c r="E211" s="72"/>
    </row>
    <row r="212" spans="1:5" ht="15">
      <c r="A212" s="61">
        <v>210</v>
      </c>
      <c r="B212" s="65" t="s">
        <v>496</v>
      </c>
      <c r="C212" s="65" t="s">
        <v>497</v>
      </c>
      <c r="D212" s="66">
        <v>5</v>
      </c>
      <c r="E212" s="72"/>
    </row>
    <row r="213" spans="1:5" ht="15">
      <c r="A213" s="61">
        <v>211</v>
      </c>
      <c r="B213" s="80" t="s">
        <v>498</v>
      </c>
      <c r="C213" s="80"/>
      <c r="D213" s="81">
        <v>5</v>
      </c>
      <c r="E213" s="72"/>
    </row>
    <row r="214" spans="1:5" s="71" customFormat="1" ht="15">
      <c r="A214" s="61">
        <v>212</v>
      </c>
      <c r="B214" s="82" t="s">
        <v>526</v>
      </c>
      <c r="C214" s="82" t="s">
        <v>97</v>
      </c>
      <c r="D214" s="81">
        <v>5</v>
      </c>
      <c r="E214" s="72"/>
    </row>
    <row r="215" spans="1:5" ht="15">
      <c r="A215" s="61">
        <v>213</v>
      </c>
      <c r="B215" s="79" t="s">
        <v>499</v>
      </c>
      <c r="C215" s="64" t="s">
        <v>500</v>
      </c>
      <c r="D215" s="63">
        <v>7</v>
      </c>
      <c r="E215" s="72"/>
    </row>
    <row r="216" spans="1:5" ht="15">
      <c r="A216" s="61">
        <v>214</v>
      </c>
      <c r="B216" s="67" t="s">
        <v>501</v>
      </c>
      <c r="C216" s="64" t="s">
        <v>502</v>
      </c>
      <c r="D216" s="63">
        <v>7</v>
      </c>
      <c r="E216" s="72"/>
    </row>
    <row r="217" spans="1:5" ht="15">
      <c r="A217" s="61">
        <v>215</v>
      </c>
      <c r="B217" s="67" t="s">
        <v>503</v>
      </c>
      <c r="C217" s="64" t="s">
        <v>504</v>
      </c>
      <c r="D217" s="63">
        <v>7</v>
      </c>
      <c r="E217" s="72"/>
    </row>
    <row r="218" spans="1:5" ht="15">
      <c r="A218" s="61">
        <v>216</v>
      </c>
      <c r="B218" s="67" t="s">
        <v>505</v>
      </c>
      <c r="C218" s="64" t="s">
        <v>506</v>
      </c>
      <c r="D218" s="63">
        <v>7</v>
      </c>
      <c r="E218" s="72"/>
    </row>
    <row r="219" spans="1:5" ht="15">
      <c r="A219" s="61">
        <v>217</v>
      </c>
      <c r="B219" s="67" t="s">
        <v>507</v>
      </c>
      <c r="C219" s="64" t="s">
        <v>508</v>
      </c>
      <c r="D219" s="63">
        <v>7</v>
      </c>
      <c r="E219" s="72"/>
    </row>
    <row r="220" spans="1:5" ht="15">
      <c r="A220" s="61">
        <v>218</v>
      </c>
      <c r="B220" s="67" t="s">
        <v>509</v>
      </c>
      <c r="C220" s="64" t="s">
        <v>510</v>
      </c>
      <c r="D220" s="63">
        <v>7</v>
      </c>
      <c r="E220" s="72"/>
    </row>
    <row r="221" spans="1:5" ht="15">
      <c r="A221" s="61">
        <v>219</v>
      </c>
      <c r="B221" s="67" t="s">
        <v>511</v>
      </c>
      <c r="C221" s="64" t="s">
        <v>512</v>
      </c>
      <c r="D221" s="63">
        <v>7</v>
      </c>
      <c r="E221" s="72"/>
    </row>
    <row r="222" spans="1:5" ht="15">
      <c r="A222" s="61">
        <v>220</v>
      </c>
      <c r="B222" s="67" t="s">
        <v>513</v>
      </c>
      <c r="C222" s="64" t="s">
        <v>514</v>
      </c>
      <c r="D222" s="63">
        <v>7</v>
      </c>
      <c r="E222" s="72"/>
    </row>
    <row r="223" spans="1:5" ht="15">
      <c r="A223" s="61">
        <v>221</v>
      </c>
      <c r="B223" s="67" t="s">
        <v>515</v>
      </c>
      <c r="C223" s="64" t="s">
        <v>516</v>
      </c>
      <c r="D223" s="63">
        <v>7</v>
      </c>
      <c r="E223" s="72"/>
    </row>
    <row r="224" spans="1:5" ht="15">
      <c r="A224" s="61">
        <v>222</v>
      </c>
      <c r="B224" s="67" t="s">
        <v>517</v>
      </c>
      <c r="C224" s="64" t="s">
        <v>518</v>
      </c>
      <c r="D224" s="63">
        <v>7</v>
      </c>
      <c r="E224" s="72"/>
    </row>
    <row r="225" spans="1:5" ht="15">
      <c r="A225" s="61">
        <v>223</v>
      </c>
      <c r="B225" s="67" t="s">
        <v>519</v>
      </c>
      <c r="C225" s="64" t="s">
        <v>520</v>
      </c>
      <c r="D225" s="63">
        <v>7</v>
      </c>
      <c r="E225" s="72"/>
    </row>
    <row r="226" spans="1:5" ht="15">
      <c r="A226" s="61">
        <v>224</v>
      </c>
      <c r="B226" s="67" t="s">
        <v>521</v>
      </c>
      <c r="C226" s="64" t="s">
        <v>522</v>
      </c>
      <c r="D226" s="63">
        <v>7</v>
      </c>
      <c r="E226" s="72"/>
    </row>
    <row r="227" spans="1:5" ht="15" customHeight="1">
      <c r="A227" s="148" t="s">
        <v>524</v>
      </c>
      <c r="B227" s="149"/>
      <c r="C227" s="149"/>
      <c r="D227" s="150"/>
    </row>
    <row r="228" spans="1:5">
      <c r="A228" s="61">
        <v>226</v>
      </c>
      <c r="B228" s="64" t="s">
        <v>84</v>
      </c>
      <c r="C228" s="64"/>
      <c r="D228" s="63">
        <v>6</v>
      </c>
      <c r="E228" s="70"/>
    </row>
    <row r="229" spans="1:5">
      <c r="A229" s="61">
        <v>226</v>
      </c>
      <c r="B229" s="64" t="s">
        <v>85</v>
      </c>
      <c r="C229" s="64"/>
      <c r="D229" s="63">
        <v>6</v>
      </c>
    </row>
  </sheetData>
  <mergeCells count="4">
    <mergeCell ref="F19:M19"/>
    <mergeCell ref="A1:D1"/>
    <mergeCell ref="F7:H10"/>
    <mergeCell ref="A227:D227"/>
  </mergeCells>
  <pageMargins left="0.7" right="0.7" top="0.75" bottom="0.75" header="0.3" footer="0.3"/>
  <pageSetup paperSize="9" scale="67" orientation="portrait" verticalDpi="0" r:id="rId1"/>
  <ignoredErrors>
    <ignoredError sqref="B3:C3 B228 B4:B212 B215:C226 C4:C214 B213:B2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Prilog 1-numeracija i VPN SC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doslakovic</dc:creator>
  <cp:lastModifiedBy>nabava7</cp:lastModifiedBy>
  <cp:revision>6</cp:revision>
  <cp:lastPrinted>2025-06-18T09:50:04Z</cp:lastPrinted>
  <dcterms:created xsi:type="dcterms:W3CDTF">2019-02-15T12:13:01Z</dcterms:created>
  <dcterms:modified xsi:type="dcterms:W3CDTF">2025-06-18T13:16:08Z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0x01010065AE17A0E9DF55448B30F8E2C8E2FB47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