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 activeTab="4"/>
  </bookViews>
  <sheets>
    <sheet name="Grupa 1." sheetId="2" r:id="rId1"/>
    <sheet name="Grupa 2." sheetId="4" r:id="rId2"/>
    <sheet name="Grupa 3." sheetId="13" r:id="rId3"/>
    <sheet name="Grupa 4." sheetId="17" r:id="rId4"/>
    <sheet name="Grupa 5." sheetId="21" r:id="rId5"/>
  </sheets>
  <calcPr calcId="125725"/>
</workbook>
</file>

<file path=xl/calcChain.xml><?xml version="1.0" encoding="utf-8"?>
<calcChain xmlns="http://schemas.openxmlformats.org/spreadsheetml/2006/main">
  <c r="L13" i="4"/>
  <c r="L11"/>
  <c r="L10"/>
  <c r="L10" i="21" l="1"/>
  <c r="L11" s="1"/>
  <c r="L13" s="1"/>
  <c r="L18" i="13"/>
  <c r="L11" i="2"/>
  <c r="L12"/>
  <c r="L13"/>
  <c r="L14"/>
  <c r="L15"/>
  <c r="L16"/>
  <c r="L17"/>
  <c r="L18"/>
  <c r="L19"/>
  <c r="L10"/>
  <c r="L10" i="17"/>
  <c r="L11" s="1"/>
  <c r="L11" i="13"/>
  <c r="L12"/>
  <c r="L13"/>
  <c r="L14"/>
  <c r="L15"/>
  <c r="L16"/>
  <c r="L17"/>
  <c r="L19"/>
  <c r="L10"/>
  <c r="L20" i="2" l="1"/>
  <c r="L22" s="1"/>
  <c r="L20" i="13"/>
  <c r="L22" s="1"/>
  <c r="L13" i="17"/>
</calcChain>
</file>

<file path=xl/sharedStrings.xml><?xml version="1.0" encoding="utf-8"?>
<sst xmlns="http://schemas.openxmlformats.org/spreadsheetml/2006/main" count="238" uniqueCount="78">
  <si>
    <t>ml</t>
  </si>
  <si>
    <t>g</t>
  </si>
  <si>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</si>
  <si>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</si>
  <si>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</si>
  <si>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</si>
  <si>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</si>
  <si>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</si>
  <si>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</si>
  <si>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</si>
  <si>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Jedinica mjere</t>
  </si>
  <si>
    <t>Okvirna količina za 1 godinu</t>
  </si>
  <si>
    <t>Jedinična cijena bez PDV-a</t>
  </si>
  <si>
    <t>Stopa PDV-a (%)</t>
  </si>
  <si>
    <t>Ukupna cijena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</si>
  <si>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</si>
  <si>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</si>
  <si>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</si>
  <si>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</si>
  <si>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</si>
  <si>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</si>
  <si>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</si>
  <si>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</si>
  <si>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</si>
  <si>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</si>
  <si>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UKUPNI IZNOS BEZ PDV-a:</t>
  </si>
  <si>
    <t>IZNOS PDV-a:</t>
  </si>
  <si>
    <t>UKUPNI IZNOS S PDV-om:</t>
  </si>
  <si>
    <t>Mjesto i datum                  _____________________________</t>
  </si>
  <si>
    <t>M.P.</t>
  </si>
  <si>
    <t>Odgovorna osoba ponuditelja   ____________________________________</t>
  </si>
  <si>
    <t>Grupa 1: Kemikalije I</t>
  </si>
  <si>
    <t>Proizvođač i zemlja podrijetla</t>
  </si>
  <si>
    <t>Komercijalni naziv  proizvoda</t>
  </si>
  <si>
    <t>Pakiranje</t>
  </si>
  <si>
    <t>Naziv i opis predmeta nabave</t>
  </si>
  <si>
    <t>Kataloška oznaka proizvoda</t>
  </si>
  <si>
    <t>Cijena za pakiranje</t>
  </si>
  <si>
    <t>ACETONUM p.a. 1000 ml</t>
  </si>
  <si>
    <t>kut</t>
  </si>
  <si>
    <t>boc</t>
  </si>
  <si>
    <r>
      <t xml:space="preserve">ACETIC ACID  p.a. (octena kis. min. 99,5% otporna prema kromnoj kis.) </t>
    </r>
    <r>
      <rPr>
        <sz val="10"/>
        <rFont val="Arial"/>
        <family val="2"/>
        <charset val="238"/>
      </rPr>
      <t>1000 ml</t>
    </r>
  </si>
  <si>
    <t>KALII IODIDUM p.a. (kalij jodid) 100 - 250 g</t>
  </si>
  <si>
    <t xml:space="preserve">MAY Grunwald Eosine-Methilene blue sol .(2,5 L) </t>
  </si>
  <si>
    <t xml:space="preserve">PAPANICOLAOU 2a OG-6 (Orange G) sol. (2,5 L) </t>
  </si>
  <si>
    <t xml:space="preserve">PAPANICOLAOU 3a EA-31 polychromatic sol. (2,5 L) </t>
  </si>
  <si>
    <r>
      <rPr>
        <b/>
        <sz val="11"/>
        <color indexed="8"/>
        <rFont val="Calibri"/>
        <family val="2"/>
        <charset val="238"/>
      </rPr>
      <t xml:space="preserve">Napomena: </t>
    </r>
    <r>
      <rPr>
        <sz val="11"/>
        <color theme="1"/>
        <rFont val="Calibri"/>
        <family val="2"/>
        <charset val="238"/>
        <scheme val="minor"/>
      </rPr>
      <t>Prije donošenja odluke o odabiru, Naručitelj može tražiti po jedan uzorak za pojedine stavke troškovnika. Uzorci se ne vraćaju.</t>
    </r>
  </si>
  <si>
    <t>farmakopeje, prvenstveno Europske farmakopeje. Detaljnije o sadržaju valjanih certifikata navedeno je u  naputku Hrvatske ljekarničke komore "Preporuka za certifikate ulaznih sirovina i pakovnog materijala".</t>
  </si>
  <si>
    <r>
      <rPr>
        <b/>
        <sz val="11"/>
        <color indexed="8"/>
        <rFont val="Calibri"/>
        <family val="2"/>
        <charset val="238"/>
      </rPr>
      <t>Napomena:</t>
    </r>
    <r>
      <rPr>
        <sz val="11"/>
        <color theme="1"/>
        <rFont val="Calibri"/>
        <family val="2"/>
        <charset val="238"/>
        <scheme val="minor"/>
      </rPr>
      <t xml:space="preserve"> Ponuđena kemikalija za stavku 1 mora odgovarati zahtjevima kakvoće PH EUR. Za sve supstance potrebno je priložiti certifikat izdan od proizvođača farmaceutskih supstanci koji odgovara zahtjevima kakvoće važeće </t>
    </r>
  </si>
  <si>
    <t>KALII PERMANGANAS Ph Eur 250-500g</t>
  </si>
  <si>
    <t>Talcum Ph Eur (talk) 500-1000g</t>
  </si>
  <si>
    <t xml:space="preserve">POTASSIUM HYDROXIDE p.a. (kalijev hidroksid) 250 - 1000 g </t>
  </si>
  <si>
    <t>MENTHOL Ph Eur (mentol ) 250 - 500 g</t>
  </si>
  <si>
    <t xml:space="preserve">LACTOSUM MONOHYDRICUM Ph.Eur ((laktoza monohidrat) pulv. 100 - 250 g </t>
  </si>
  <si>
    <t xml:space="preserve">Napomena: Ponuđena kemikalija za stavku 5.,6.,7.,9.,10. mora odgovarati zahtjevima kakvoće PH EUR. Za sve supstance potrebno je priložiti certifikat izdan od proizvođača farmaceutskih supstanci koji odgovara zahtjevima kakvoće važeće </t>
  </si>
  <si>
    <t>Grupa 2: Kemikalije II</t>
  </si>
  <si>
    <t>PROCIJENJENA VRIJEDNOST GRUPE PREDMETA NABAVE (bez PDV-a): 256,00 EUR</t>
  </si>
  <si>
    <t>PROCIJENJENA VRIJEDNOST GRUPE PREDMETA NABAVE (bez PDV-a): 2.764,00 EUR</t>
  </si>
  <si>
    <t>PROCIJENJENA VRIJEDNOST GRUPE PREDMETA NABAVE (bez PDV-a): 35,00 EUR</t>
  </si>
  <si>
    <t xml:space="preserve">PROPANOL-2  (IZOPRO.ALK.) P.A. 1000 ml </t>
  </si>
  <si>
    <t>GIEMSA Azur Eosin reag.-metilen.plavo otop. (2,5 L)</t>
  </si>
  <si>
    <t>PAPANICOLAOU 1a Harris hematoxylin solut. (2,5 L)</t>
  </si>
  <si>
    <t>ZINCI OXYDUM Ph Eur (cink oksid) 100 g - 1000 g</t>
  </si>
  <si>
    <t>SACCHARINUM NATRICUM Ph Eur (saharin natrij) 100-500 g</t>
  </si>
  <si>
    <t>ACIDUM BORICUM Ph Eur 250-1000 g (borna kiselina)</t>
  </si>
  <si>
    <t>Acidi borici 3% otopina 1000 ml PH Eur</t>
  </si>
  <si>
    <t xml:space="preserve">Napomena: Ponuđena kemikalija mora odgovarati zahtjevima kakvoće PH EUR. Za sve supstance potrebno je priložiti certifikat izdan od proizvođača farmaceutskih supstanci koji odgovara zahtjevima kakvoće važeće </t>
  </si>
  <si>
    <t>HEMACOLOR 1 -rapid (2,5 L)</t>
  </si>
  <si>
    <t>HEMACOLOR 2 -rapid (2,5 L)</t>
  </si>
  <si>
    <t>HEMACOLOR 3 -rapid (2,5 L)</t>
  </si>
  <si>
    <t>IMERZIONO ULJE za mikroskop 100 ml</t>
  </si>
  <si>
    <t>HEMATOGNOST Fe Stain.KIT (kutija 750 ml - 1500 ml) + tbl.pH 7,2</t>
  </si>
  <si>
    <t>PROCIJENJENA VRIJEDNOST GRUPE PREDMETA NABAVE (bez PDV-a): 2.240,00 EUR</t>
  </si>
  <si>
    <t>Grupa 3: Kemikalije III</t>
  </si>
  <si>
    <t>Grupa 4: Kemikalije IV</t>
  </si>
  <si>
    <t>Grupa 5: Kemikalije V</t>
  </si>
  <si>
    <t>PROCIJENJENA VRIJEDNOST GRUPE PREDMETA NABAVE (bez PDV-a): 2,00 EUR</t>
  </si>
  <si>
    <t>NAZIV PREDMETA NABAVE: Kemikalije (poništene grupe)</t>
  </si>
</sst>
</file>

<file path=xl/styles.xml><?xml version="1.0" encoding="utf-8"?>
<styleSheet xmlns="http://schemas.openxmlformats.org/spreadsheetml/2006/main">
  <numFmts count="2">
    <numFmt numFmtId="164" formatCode="#,##0.00\ _k_n"/>
    <numFmt numFmtId="165" formatCode="#,##0.0000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5" fillId="0" borderId="1" xfId="0" applyFont="1" applyBorder="1" applyAlignment="1">
      <alignment horizontal="center"/>
    </xf>
    <xf numFmtId="0" fontId="4" fillId="0" borderId="0" xfId="1" applyFont="1" applyBorder="1" applyAlignment="1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/>
    </xf>
    <xf numFmtId="0" fontId="4" fillId="0" borderId="0" xfId="1" applyFont="1" applyBorder="1" applyAlignment="1">
      <alignment horizontal="left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" fontId="0" fillId="0" borderId="0" xfId="0" applyNumberFormat="1"/>
    <xf numFmtId="0" fontId="5" fillId="3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1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left"/>
    </xf>
    <xf numFmtId="0" fontId="7" fillId="0" borderId="0" xfId="0" applyFont="1"/>
    <xf numFmtId="0" fontId="4" fillId="0" borderId="0" xfId="1" applyFont="1" applyBorder="1" applyAlignment="1">
      <alignment horizontal="left"/>
    </xf>
    <xf numFmtId="4" fontId="0" fillId="0" borderId="3" xfId="0" applyNumberFormat="1" applyFont="1" applyFill="1" applyBorder="1" applyAlignment="1">
      <alignment horizontal="right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3" borderId="0" xfId="0" applyFont="1" applyFill="1"/>
    <xf numFmtId="1" fontId="1" fillId="3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left"/>
    </xf>
    <xf numFmtId="1" fontId="0" fillId="0" borderId="1" xfId="0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0" fillId="0" borderId="0" xfId="0" applyAlignment="1">
      <alignment horizontal="left"/>
    </xf>
    <xf numFmtId="0" fontId="4" fillId="3" borderId="0" xfId="1" applyFont="1" applyFill="1" applyBorder="1" applyAlignment="1">
      <alignment horizontal="left"/>
    </xf>
    <xf numFmtId="0" fontId="0" fillId="0" borderId="0" xfId="0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zoomScaleNormal="100" workbookViewId="0">
      <selection activeCell="A5" sqref="A5:L5"/>
    </sheetView>
  </sheetViews>
  <sheetFormatPr defaultRowHeight="15"/>
  <cols>
    <col min="1" max="1" width="10.140625" style="5" customWidth="1"/>
    <col min="2" max="2" width="69.28515625" style="5" customWidth="1"/>
    <col min="3" max="3" width="8.140625" style="5" bestFit="1" customWidth="1"/>
    <col min="4" max="4" width="12.28515625" style="5" customWidth="1"/>
    <col min="5" max="5" width="18.28515625" style="5" customWidth="1"/>
    <col min="6" max="6" width="24" style="5" customWidth="1"/>
    <col min="7" max="7" width="15.7109375" style="5" customWidth="1"/>
    <col min="8" max="8" width="14.7109375" style="5" customWidth="1"/>
    <col min="9" max="9" width="11" style="5" customWidth="1"/>
    <col min="10" max="10" width="10.140625" style="5" customWidth="1"/>
    <col min="11" max="11" width="9.140625" style="5" customWidth="1"/>
    <col min="12" max="12" width="13.5703125" style="6" customWidth="1"/>
    <col min="13" max="13" width="9.5703125" customWidth="1"/>
    <col min="14" max="14" width="7.7109375" customWidth="1"/>
    <col min="15" max="15" width="14.5703125" customWidth="1"/>
  </cols>
  <sheetData>
    <row r="1" spans="1:15">
      <c r="A1" s="2" t="s">
        <v>2</v>
      </c>
      <c r="B1" s="3" t="s">
        <v>3</v>
      </c>
      <c r="C1" s="4"/>
      <c r="D1" s="4"/>
      <c r="F1" s="2"/>
      <c r="G1" s="2" t="s">
        <v>4</v>
      </c>
      <c r="H1" s="69" t="s">
        <v>5</v>
      </c>
      <c r="I1" s="69"/>
      <c r="J1" s="69"/>
      <c r="K1" s="69"/>
      <c r="L1" s="69"/>
    </row>
    <row r="2" spans="1:15">
      <c r="A2" s="2" t="s">
        <v>6</v>
      </c>
      <c r="B2" s="3" t="s">
        <v>7</v>
      </c>
      <c r="C2" s="4"/>
      <c r="D2" s="4"/>
      <c r="F2" s="2"/>
      <c r="G2" s="2" t="s">
        <v>6</v>
      </c>
      <c r="H2" s="69" t="s">
        <v>5</v>
      </c>
      <c r="I2" s="69"/>
      <c r="J2" s="69"/>
      <c r="K2" s="69"/>
      <c r="L2" s="69"/>
    </row>
    <row r="3" spans="1:15">
      <c r="A3" s="2" t="s">
        <v>8</v>
      </c>
      <c r="B3" s="3">
        <v>83506206752</v>
      </c>
      <c r="C3" s="4"/>
      <c r="D3" s="4"/>
      <c r="F3" s="2"/>
      <c r="G3" s="2" t="s">
        <v>8</v>
      </c>
      <c r="H3" s="69" t="s">
        <v>5</v>
      </c>
      <c r="I3" s="69"/>
      <c r="J3" s="69"/>
      <c r="K3" s="69"/>
      <c r="L3" s="69"/>
    </row>
    <row r="5" spans="1:15">
      <c r="A5" s="70" t="s">
        <v>77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5">
      <c r="A6" s="12" t="s">
        <v>31</v>
      </c>
      <c r="B6" s="12"/>
      <c r="C6" s="12"/>
      <c r="D6" s="12"/>
      <c r="E6" s="12"/>
      <c r="F6" s="48"/>
      <c r="G6" s="12"/>
      <c r="H6" s="12"/>
      <c r="I6" s="12"/>
      <c r="J6" s="12"/>
      <c r="K6" s="12"/>
      <c r="L6" s="12"/>
    </row>
    <row r="7" spans="1:15">
      <c r="A7" s="70" t="s">
        <v>56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9" spans="1:15" ht="45">
      <c r="A9" s="7" t="s">
        <v>9</v>
      </c>
      <c r="B9" s="8" t="s">
        <v>35</v>
      </c>
      <c r="C9" s="7" t="s">
        <v>10</v>
      </c>
      <c r="D9" s="7" t="s">
        <v>11</v>
      </c>
      <c r="E9" s="7" t="s">
        <v>32</v>
      </c>
      <c r="F9" s="13" t="s">
        <v>33</v>
      </c>
      <c r="G9" s="13" t="s">
        <v>36</v>
      </c>
      <c r="H9" s="7" t="s">
        <v>12</v>
      </c>
      <c r="I9" s="13" t="s">
        <v>37</v>
      </c>
      <c r="J9" s="13" t="s">
        <v>34</v>
      </c>
      <c r="K9" s="7" t="s">
        <v>13</v>
      </c>
      <c r="L9" s="9" t="s">
        <v>14</v>
      </c>
      <c r="N9" s="5"/>
    </row>
    <row r="10" spans="1:15">
      <c r="A10" s="35" t="s">
        <v>15</v>
      </c>
      <c r="B10" s="17" t="s">
        <v>38</v>
      </c>
      <c r="C10" s="14" t="s">
        <v>0</v>
      </c>
      <c r="D10" s="10">
        <v>9000</v>
      </c>
      <c r="E10" s="14"/>
      <c r="F10" s="14"/>
      <c r="G10" s="14"/>
      <c r="H10" s="37"/>
      <c r="I10" s="37"/>
      <c r="J10" s="47"/>
      <c r="K10" s="36"/>
      <c r="L10" s="37">
        <f>D10*H10</f>
        <v>0</v>
      </c>
      <c r="N10" s="5"/>
      <c r="O10" s="33"/>
    </row>
    <row r="11" spans="1:15" ht="25.5">
      <c r="A11" s="35" t="s">
        <v>16</v>
      </c>
      <c r="B11" s="34" t="s">
        <v>41</v>
      </c>
      <c r="C11" s="16" t="s">
        <v>0</v>
      </c>
      <c r="D11" s="18">
        <v>1000</v>
      </c>
      <c r="E11" s="14"/>
      <c r="F11" s="14"/>
      <c r="G11" s="14"/>
      <c r="H11" s="37"/>
      <c r="I11" s="37"/>
      <c r="J11" s="47"/>
      <c r="K11" s="36"/>
      <c r="L11" s="37">
        <f t="shared" ref="L11:L19" si="0">D11*H11</f>
        <v>0</v>
      </c>
      <c r="N11" s="5"/>
      <c r="O11" s="33"/>
    </row>
    <row r="12" spans="1:15">
      <c r="A12" s="35" t="s">
        <v>17</v>
      </c>
      <c r="B12" s="34" t="s">
        <v>42</v>
      </c>
      <c r="C12" s="16" t="s">
        <v>1</v>
      </c>
      <c r="D12" s="18">
        <v>250</v>
      </c>
      <c r="E12" s="14"/>
      <c r="F12" s="14"/>
      <c r="G12" s="14"/>
      <c r="H12" s="37"/>
      <c r="I12" s="37"/>
      <c r="J12" s="47"/>
      <c r="K12" s="36"/>
      <c r="L12" s="37">
        <f t="shared" si="0"/>
        <v>0</v>
      </c>
      <c r="N12" s="5"/>
      <c r="O12" s="33"/>
    </row>
    <row r="13" spans="1:15">
      <c r="A13" s="35" t="s">
        <v>18</v>
      </c>
      <c r="B13" s="34" t="s">
        <v>51</v>
      </c>
      <c r="C13" s="16" t="s">
        <v>1</v>
      </c>
      <c r="D13" s="18">
        <v>1000</v>
      </c>
      <c r="E13" s="14"/>
      <c r="F13" s="14"/>
      <c r="G13" s="14"/>
      <c r="H13" s="37"/>
      <c r="I13" s="37"/>
      <c r="J13" s="47"/>
      <c r="K13" s="36"/>
      <c r="L13" s="37">
        <f t="shared" si="0"/>
        <v>0</v>
      </c>
      <c r="N13" s="5"/>
      <c r="O13" s="33"/>
    </row>
    <row r="14" spans="1:15">
      <c r="A14" s="35" t="s">
        <v>19</v>
      </c>
      <c r="B14" s="15" t="s">
        <v>62</v>
      </c>
      <c r="C14" s="1" t="s">
        <v>1</v>
      </c>
      <c r="D14" s="19">
        <v>1000</v>
      </c>
      <c r="E14" s="14"/>
      <c r="F14" s="14"/>
      <c r="G14" s="14"/>
      <c r="H14" s="37"/>
      <c r="I14" s="37"/>
      <c r="J14" s="47"/>
      <c r="K14" s="36"/>
      <c r="L14" s="37">
        <f t="shared" si="0"/>
        <v>0</v>
      </c>
      <c r="N14" s="5"/>
      <c r="O14" s="33"/>
    </row>
    <row r="15" spans="1:15">
      <c r="A15" s="35" t="s">
        <v>20</v>
      </c>
      <c r="B15" s="15" t="s">
        <v>52</v>
      </c>
      <c r="C15" s="1" t="s">
        <v>1</v>
      </c>
      <c r="D15" s="19">
        <v>250</v>
      </c>
      <c r="E15" s="14"/>
      <c r="F15" s="14"/>
      <c r="G15" s="14"/>
      <c r="H15" s="37"/>
      <c r="I15" s="37"/>
      <c r="J15" s="47"/>
      <c r="K15" s="36"/>
      <c r="L15" s="37">
        <f t="shared" si="0"/>
        <v>0</v>
      </c>
      <c r="N15" s="5"/>
      <c r="O15" s="33"/>
    </row>
    <row r="16" spans="1:15">
      <c r="A16" s="35" t="s">
        <v>21</v>
      </c>
      <c r="B16" s="15" t="s">
        <v>53</v>
      </c>
      <c r="C16" s="1" t="s">
        <v>1</v>
      </c>
      <c r="D16" s="19">
        <v>100</v>
      </c>
      <c r="E16" s="14"/>
      <c r="F16" s="14"/>
      <c r="G16" s="14"/>
      <c r="H16" s="37"/>
      <c r="I16" s="37"/>
      <c r="J16" s="47"/>
      <c r="K16" s="36"/>
      <c r="L16" s="37">
        <f t="shared" si="0"/>
        <v>0</v>
      </c>
      <c r="N16" s="5"/>
      <c r="O16" s="33"/>
    </row>
    <row r="17" spans="1:15">
      <c r="A17" s="35" t="s">
        <v>22</v>
      </c>
      <c r="B17" s="15" t="s">
        <v>59</v>
      </c>
      <c r="C17" s="22" t="s">
        <v>0</v>
      </c>
      <c r="D17" s="19">
        <v>1000</v>
      </c>
      <c r="E17" s="14"/>
      <c r="F17" s="14"/>
      <c r="G17" s="14"/>
      <c r="H17" s="37"/>
      <c r="I17" s="37"/>
      <c r="J17" s="47"/>
      <c r="K17" s="36"/>
      <c r="L17" s="37">
        <f t="shared" si="0"/>
        <v>0</v>
      </c>
      <c r="N17" s="5"/>
      <c r="O17" s="33"/>
    </row>
    <row r="18" spans="1:15">
      <c r="A18" s="35" t="s">
        <v>23</v>
      </c>
      <c r="B18" s="46" t="s">
        <v>49</v>
      </c>
      <c r="C18" s="39" t="s">
        <v>1</v>
      </c>
      <c r="D18" s="45">
        <v>1000</v>
      </c>
      <c r="E18" s="14"/>
      <c r="F18" s="14"/>
      <c r="G18" s="14"/>
      <c r="H18" s="37"/>
      <c r="I18" s="37"/>
      <c r="J18" s="47"/>
      <c r="K18" s="36"/>
      <c r="L18" s="37">
        <f t="shared" si="0"/>
        <v>0</v>
      </c>
      <c r="N18" s="5"/>
      <c r="O18" s="33"/>
    </row>
    <row r="19" spans="1:15">
      <c r="A19" s="35" t="s">
        <v>24</v>
      </c>
      <c r="B19" s="46" t="s">
        <v>50</v>
      </c>
      <c r="C19" s="39" t="s">
        <v>1</v>
      </c>
      <c r="D19" s="45">
        <v>1000</v>
      </c>
      <c r="E19" s="14"/>
      <c r="F19" s="14"/>
      <c r="G19" s="14"/>
      <c r="H19" s="37"/>
      <c r="I19" s="51"/>
      <c r="J19" s="52"/>
      <c r="K19" s="53"/>
      <c r="L19" s="37">
        <f t="shared" si="0"/>
        <v>0</v>
      </c>
      <c r="N19" s="5"/>
      <c r="O19" s="33"/>
    </row>
    <row r="20" spans="1:15">
      <c r="A20" s="63" t="s">
        <v>25</v>
      </c>
      <c r="B20" s="64"/>
      <c r="C20" s="64"/>
      <c r="D20" s="64"/>
      <c r="E20" s="64"/>
      <c r="F20" s="64"/>
      <c r="G20" s="64"/>
      <c r="H20" s="64"/>
      <c r="I20" s="64"/>
      <c r="J20" s="64"/>
      <c r="K20" s="65"/>
      <c r="L20" s="11">
        <f>SUM(L10:L19)</f>
        <v>0</v>
      </c>
      <c r="N20" s="5"/>
      <c r="O20" s="33"/>
    </row>
    <row r="21" spans="1:15">
      <c r="A21" s="63" t="s">
        <v>26</v>
      </c>
      <c r="B21" s="64"/>
      <c r="C21" s="64"/>
      <c r="D21" s="64"/>
      <c r="E21" s="64"/>
      <c r="F21" s="64"/>
      <c r="G21" s="64"/>
      <c r="H21" s="64"/>
      <c r="I21" s="64"/>
      <c r="J21" s="64"/>
      <c r="K21" s="65"/>
      <c r="L21" s="11"/>
      <c r="N21" s="5"/>
      <c r="O21" s="33"/>
    </row>
    <row r="22" spans="1:15">
      <c r="A22" s="63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5"/>
      <c r="L22" s="11">
        <f>SUM(L20:L21)</f>
        <v>0</v>
      </c>
      <c r="N22" s="5"/>
      <c r="O22" s="33"/>
    </row>
    <row r="24" spans="1:15">
      <c r="A24" s="66" t="s">
        <v>28</v>
      </c>
      <c r="B24" s="67"/>
      <c r="C24" s="67"/>
      <c r="F24" s="68" t="s">
        <v>29</v>
      </c>
      <c r="H24" s="67" t="s">
        <v>30</v>
      </c>
      <c r="I24" s="67"/>
      <c r="J24" s="67"/>
      <c r="K24" s="67"/>
      <c r="L24" s="67"/>
    </row>
    <row r="25" spans="1:15">
      <c r="A25" s="67"/>
      <c r="B25" s="67"/>
      <c r="C25" s="67"/>
      <c r="F25" s="68"/>
      <c r="H25" s="67"/>
      <c r="I25" s="67"/>
      <c r="J25" s="67"/>
      <c r="K25" s="67"/>
      <c r="L25" s="67"/>
    </row>
    <row r="27" spans="1:15">
      <c r="B27" t="s">
        <v>54</v>
      </c>
      <c r="C27"/>
      <c r="D27"/>
      <c r="E27"/>
      <c r="F27"/>
      <c r="G27"/>
      <c r="H27"/>
      <c r="I27"/>
      <c r="J27"/>
      <c r="K27"/>
      <c r="L27"/>
    </row>
    <row r="28" spans="1:15">
      <c r="B28" t="s">
        <v>47</v>
      </c>
      <c r="C28"/>
      <c r="D28"/>
      <c r="E28"/>
      <c r="F28"/>
      <c r="G28"/>
      <c r="H28"/>
      <c r="I28"/>
      <c r="J28"/>
      <c r="K28"/>
      <c r="L28"/>
    </row>
    <row r="29" spans="1:15">
      <c r="B29"/>
    </row>
  </sheetData>
  <mergeCells count="11">
    <mergeCell ref="H1:L1"/>
    <mergeCell ref="H2:L2"/>
    <mergeCell ref="H3:L3"/>
    <mergeCell ref="A5:L5"/>
    <mergeCell ref="A7:L7"/>
    <mergeCell ref="A20:K20"/>
    <mergeCell ref="A21:K21"/>
    <mergeCell ref="A24:C25"/>
    <mergeCell ref="F24:F25"/>
    <mergeCell ref="H24:L25"/>
    <mergeCell ref="A22:K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"/>
  <sheetViews>
    <sheetView zoomScaleNormal="100" workbookViewId="0">
      <selection activeCell="A5" sqref="A5:L5"/>
    </sheetView>
  </sheetViews>
  <sheetFormatPr defaultRowHeight="15"/>
  <cols>
    <col min="1" max="1" width="10.140625" style="5" customWidth="1"/>
    <col min="2" max="2" width="67.7109375" style="5" customWidth="1"/>
    <col min="3" max="3" width="8.140625" style="5" bestFit="1" customWidth="1"/>
    <col min="4" max="4" width="12.28515625" style="5" customWidth="1"/>
    <col min="5" max="5" width="22.5703125" style="5" customWidth="1"/>
    <col min="6" max="6" width="17.28515625" style="5" customWidth="1"/>
    <col min="7" max="7" width="15.7109375" style="5" customWidth="1"/>
    <col min="8" max="8" width="14.7109375" style="5" customWidth="1"/>
    <col min="9" max="9" width="11" style="5" customWidth="1"/>
    <col min="10" max="10" width="10.140625" style="5" customWidth="1"/>
    <col min="11" max="11" width="7.28515625" style="5" customWidth="1"/>
    <col min="12" max="12" width="13.5703125" style="6" customWidth="1"/>
  </cols>
  <sheetData>
    <row r="1" spans="1:12">
      <c r="A1" s="2" t="s">
        <v>2</v>
      </c>
      <c r="B1" s="3" t="s">
        <v>3</v>
      </c>
      <c r="C1" s="4"/>
      <c r="D1" s="4"/>
      <c r="F1" s="2"/>
      <c r="G1" s="2" t="s">
        <v>4</v>
      </c>
      <c r="H1" s="69" t="s">
        <v>5</v>
      </c>
      <c r="I1" s="69"/>
      <c r="J1" s="69"/>
      <c r="K1" s="69"/>
      <c r="L1" s="69"/>
    </row>
    <row r="2" spans="1:12">
      <c r="A2" s="2" t="s">
        <v>6</v>
      </c>
      <c r="B2" s="3" t="s">
        <v>7</v>
      </c>
      <c r="C2" s="4"/>
      <c r="D2" s="4"/>
      <c r="F2" s="2"/>
      <c r="G2" s="2" t="s">
        <v>6</v>
      </c>
      <c r="H2" s="69" t="s">
        <v>5</v>
      </c>
      <c r="I2" s="69"/>
      <c r="J2" s="69"/>
      <c r="K2" s="69"/>
      <c r="L2" s="69"/>
    </row>
    <row r="3" spans="1:12">
      <c r="A3" s="2" t="s">
        <v>8</v>
      </c>
      <c r="B3" s="3">
        <v>83506206752</v>
      </c>
      <c r="C3" s="4"/>
      <c r="D3" s="4"/>
      <c r="F3" s="2"/>
      <c r="G3" s="2" t="s">
        <v>8</v>
      </c>
      <c r="H3" s="69" t="s">
        <v>5</v>
      </c>
      <c r="I3" s="69"/>
      <c r="J3" s="69"/>
      <c r="K3" s="69"/>
      <c r="L3" s="69"/>
    </row>
    <row r="5" spans="1:12">
      <c r="A5" s="70" t="s">
        <v>77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>
      <c r="A6" s="50" t="s">
        <v>55</v>
      </c>
      <c r="B6" s="12"/>
      <c r="C6" s="12"/>
      <c r="D6" s="12"/>
      <c r="E6" s="48"/>
      <c r="F6" s="12"/>
      <c r="G6" s="12"/>
      <c r="H6" s="12"/>
      <c r="I6" s="12"/>
      <c r="J6" s="12"/>
      <c r="K6" s="12"/>
      <c r="L6" s="12"/>
    </row>
    <row r="7" spans="1:12">
      <c r="A7" s="70" t="s">
        <v>72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9" spans="1:12" ht="45">
      <c r="A9" s="7" t="s">
        <v>9</v>
      </c>
      <c r="B9" s="8" t="s">
        <v>35</v>
      </c>
      <c r="C9" s="7" t="s">
        <v>10</v>
      </c>
      <c r="D9" s="7" t="s">
        <v>11</v>
      </c>
      <c r="E9" s="7" t="s">
        <v>32</v>
      </c>
      <c r="F9" s="13" t="s">
        <v>33</v>
      </c>
      <c r="G9" s="13" t="s">
        <v>36</v>
      </c>
      <c r="H9" s="7" t="s">
        <v>12</v>
      </c>
      <c r="I9" s="13" t="s">
        <v>37</v>
      </c>
      <c r="J9" s="13" t="s">
        <v>34</v>
      </c>
      <c r="K9" s="7" t="s">
        <v>13</v>
      </c>
      <c r="L9" s="9" t="s">
        <v>14</v>
      </c>
    </row>
    <row r="10" spans="1:12">
      <c r="A10" s="24" t="s">
        <v>15</v>
      </c>
      <c r="B10" s="15" t="s">
        <v>65</v>
      </c>
      <c r="C10" s="1" t="s">
        <v>0</v>
      </c>
      <c r="D10" s="19">
        <v>400000</v>
      </c>
      <c r="E10" s="14"/>
      <c r="F10" s="14"/>
      <c r="G10" s="25"/>
      <c r="H10" s="60"/>
      <c r="I10" s="37"/>
      <c r="J10" s="36"/>
      <c r="K10" s="36"/>
      <c r="L10" s="62">
        <f>D10*H10</f>
        <v>0</v>
      </c>
    </row>
    <row r="11" spans="1:12">
      <c r="A11" s="63" t="s">
        <v>25</v>
      </c>
      <c r="B11" s="64"/>
      <c r="C11" s="64"/>
      <c r="D11" s="64"/>
      <c r="E11" s="64"/>
      <c r="F11" s="64"/>
      <c r="G11" s="64"/>
      <c r="H11" s="64"/>
      <c r="I11" s="64"/>
      <c r="J11" s="64"/>
      <c r="K11" s="65"/>
      <c r="L11" s="11">
        <f>L10</f>
        <v>0</v>
      </c>
    </row>
    <row r="12" spans="1:12">
      <c r="A12" s="63" t="s">
        <v>26</v>
      </c>
      <c r="B12" s="64"/>
      <c r="C12" s="64"/>
      <c r="D12" s="64"/>
      <c r="E12" s="64"/>
      <c r="F12" s="64"/>
      <c r="G12" s="64"/>
      <c r="H12" s="64"/>
      <c r="I12" s="64"/>
      <c r="J12" s="64"/>
      <c r="K12" s="65"/>
      <c r="L12" s="11"/>
    </row>
    <row r="13" spans="1:12">
      <c r="A13" s="63" t="s">
        <v>27</v>
      </c>
      <c r="B13" s="64"/>
      <c r="C13" s="64"/>
      <c r="D13" s="64"/>
      <c r="E13" s="64"/>
      <c r="F13" s="64"/>
      <c r="G13" s="64"/>
      <c r="H13" s="64"/>
      <c r="I13" s="64"/>
      <c r="J13" s="64"/>
      <c r="K13" s="65"/>
      <c r="L13" s="11">
        <f>L11+L12</f>
        <v>0</v>
      </c>
    </row>
    <row r="15" spans="1:12">
      <c r="A15"/>
    </row>
    <row r="16" spans="1:12">
      <c r="A16" t="s">
        <v>66</v>
      </c>
      <c r="B16"/>
      <c r="C16"/>
      <c r="D16"/>
      <c r="E16"/>
      <c r="F16"/>
      <c r="G16"/>
      <c r="H16"/>
      <c r="I16"/>
      <c r="J16"/>
      <c r="K16"/>
      <c r="L16"/>
    </row>
    <row r="17" spans="1:12">
      <c r="A17" t="s">
        <v>47</v>
      </c>
      <c r="B17"/>
      <c r="C17"/>
      <c r="D17"/>
      <c r="E17"/>
      <c r="F17"/>
      <c r="G17"/>
      <c r="H17"/>
      <c r="I17"/>
      <c r="J17"/>
      <c r="K17"/>
      <c r="L17"/>
    </row>
    <row r="18" spans="1:12">
      <c r="A18"/>
    </row>
    <row r="19" spans="1:12">
      <c r="A19" s="67" t="s">
        <v>28</v>
      </c>
      <c r="B19" s="67"/>
      <c r="C19" s="67"/>
      <c r="D19" s="68" t="s">
        <v>29</v>
      </c>
      <c r="H19" s="67" t="s">
        <v>30</v>
      </c>
      <c r="I19" s="67"/>
      <c r="J19" s="67"/>
      <c r="K19" s="67"/>
      <c r="L19" s="67"/>
    </row>
    <row r="20" spans="1:12">
      <c r="A20" s="67"/>
      <c r="B20" s="67"/>
      <c r="C20" s="67"/>
      <c r="D20" s="68"/>
      <c r="H20" s="67"/>
      <c r="I20" s="67"/>
      <c r="J20" s="67"/>
      <c r="K20" s="67"/>
      <c r="L20" s="67"/>
    </row>
    <row r="22" spans="1:12">
      <c r="A22"/>
    </row>
  </sheetData>
  <protectedRanges>
    <protectedRange sqref="F9:G9 I9:J9" name="Range1"/>
  </protectedRanges>
  <mergeCells count="11">
    <mergeCell ref="H1:L1"/>
    <mergeCell ref="H2:L2"/>
    <mergeCell ref="H3:L3"/>
    <mergeCell ref="A5:L5"/>
    <mergeCell ref="A7:L7"/>
    <mergeCell ref="A19:C20"/>
    <mergeCell ref="D19:D20"/>
    <mergeCell ref="H19:L20"/>
    <mergeCell ref="A11:K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6"/>
  <sheetViews>
    <sheetView zoomScaleNormal="100" workbookViewId="0">
      <selection activeCell="A5" sqref="A5:L5"/>
    </sheetView>
  </sheetViews>
  <sheetFormatPr defaultRowHeight="15"/>
  <cols>
    <col min="1" max="1" width="10.140625" style="5" customWidth="1"/>
    <col min="2" max="2" width="57.42578125" style="5" customWidth="1"/>
    <col min="3" max="3" width="8.140625" style="5" bestFit="1" customWidth="1"/>
    <col min="4" max="4" width="12.28515625" style="5" customWidth="1"/>
    <col min="5" max="5" width="16.5703125" style="5" customWidth="1"/>
    <col min="6" max="6" width="16.140625" style="5" customWidth="1"/>
    <col min="7" max="7" width="15.7109375" style="5" customWidth="1"/>
    <col min="8" max="8" width="12" style="5" customWidth="1"/>
    <col min="9" max="9" width="11" style="5" customWidth="1"/>
    <col min="10" max="10" width="10.140625" style="5" customWidth="1"/>
    <col min="11" max="11" width="7.28515625" style="5" customWidth="1"/>
    <col min="12" max="12" width="11.7109375" style="6" customWidth="1"/>
    <col min="13" max="13" width="20.85546875" customWidth="1"/>
  </cols>
  <sheetData>
    <row r="1" spans="1:12">
      <c r="A1" s="2" t="s">
        <v>2</v>
      </c>
      <c r="B1" s="3" t="s">
        <v>3</v>
      </c>
      <c r="C1" s="4"/>
      <c r="D1" s="4"/>
      <c r="F1" s="2"/>
      <c r="G1" s="2" t="s">
        <v>4</v>
      </c>
      <c r="H1" s="69" t="s">
        <v>5</v>
      </c>
      <c r="I1" s="69"/>
      <c r="J1" s="69"/>
      <c r="K1" s="69"/>
      <c r="L1" s="69"/>
    </row>
    <row r="2" spans="1:12">
      <c r="A2" s="2" t="s">
        <v>6</v>
      </c>
      <c r="B2" s="3" t="s">
        <v>7</v>
      </c>
      <c r="C2" s="4"/>
      <c r="D2" s="4"/>
      <c r="F2" s="2"/>
      <c r="G2" s="2" t="s">
        <v>6</v>
      </c>
      <c r="H2" s="69" t="s">
        <v>5</v>
      </c>
      <c r="I2" s="69"/>
      <c r="J2" s="69"/>
      <c r="K2" s="69"/>
      <c r="L2" s="69"/>
    </row>
    <row r="3" spans="1:12">
      <c r="A3" s="2" t="s">
        <v>8</v>
      </c>
      <c r="B3" s="3">
        <v>83506206752</v>
      </c>
      <c r="C3" s="4"/>
      <c r="D3" s="4"/>
      <c r="F3" s="2"/>
      <c r="G3" s="2" t="s">
        <v>8</v>
      </c>
      <c r="H3" s="69" t="s">
        <v>5</v>
      </c>
      <c r="I3" s="69"/>
      <c r="J3" s="69"/>
      <c r="K3" s="69"/>
      <c r="L3" s="69"/>
    </row>
    <row r="4" spans="1:12">
      <c r="D4" s="49"/>
    </row>
    <row r="5" spans="1:12">
      <c r="A5" s="70" t="s">
        <v>77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>
      <c r="A6" s="61" t="s">
        <v>73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70" t="s">
        <v>57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9" spans="1:12" ht="45">
      <c r="A9" s="7" t="s">
        <v>9</v>
      </c>
      <c r="B9" s="8" t="s">
        <v>35</v>
      </c>
      <c r="C9" s="7" t="s">
        <v>10</v>
      </c>
      <c r="D9" s="7" t="s">
        <v>11</v>
      </c>
      <c r="E9" s="7" t="s">
        <v>32</v>
      </c>
      <c r="F9" s="13" t="s">
        <v>33</v>
      </c>
      <c r="G9" s="13" t="s">
        <v>36</v>
      </c>
      <c r="H9" s="7" t="s">
        <v>12</v>
      </c>
      <c r="I9" s="13" t="s">
        <v>37</v>
      </c>
      <c r="J9" s="13" t="s">
        <v>34</v>
      </c>
      <c r="K9" s="7" t="s">
        <v>13</v>
      </c>
      <c r="L9" s="9" t="s">
        <v>14</v>
      </c>
    </row>
    <row r="10" spans="1:12" s="58" customFormat="1" ht="15" customHeight="1">
      <c r="A10" s="28" t="s">
        <v>15</v>
      </c>
      <c r="B10" s="15" t="s">
        <v>60</v>
      </c>
      <c r="C10" s="16" t="s">
        <v>0</v>
      </c>
      <c r="D10" s="21">
        <v>10000</v>
      </c>
      <c r="E10" s="28"/>
      <c r="F10" s="54"/>
      <c r="G10" s="54"/>
      <c r="H10" s="55"/>
      <c r="I10" s="55"/>
      <c r="J10" s="56"/>
      <c r="K10" s="56"/>
      <c r="L10" s="57">
        <f>D10*H10</f>
        <v>0</v>
      </c>
    </row>
    <row r="11" spans="1:12" s="58" customFormat="1" ht="15" customHeight="1">
      <c r="A11" s="28" t="s">
        <v>16</v>
      </c>
      <c r="B11" s="15" t="s">
        <v>67</v>
      </c>
      <c r="C11" s="16" t="s">
        <v>40</v>
      </c>
      <c r="D11" s="21">
        <v>6</v>
      </c>
      <c r="E11" s="28"/>
      <c r="F11" s="54"/>
      <c r="G11" s="54"/>
      <c r="H11" s="55"/>
      <c r="I11" s="55"/>
      <c r="J11" s="56"/>
      <c r="K11" s="56"/>
      <c r="L11" s="57">
        <f t="shared" ref="L11:L19" si="0">D11*H11</f>
        <v>0</v>
      </c>
    </row>
    <row r="12" spans="1:12" s="58" customFormat="1" ht="15" customHeight="1">
      <c r="A12" s="28" t="s">
        <v>17</v>
      </c>
      <c r="B12" s="15" t="s">
        <v>68</v>
      </c>
      <c r="C12" s="16" t="s">
        <v>40</v>
      </c>
      <c r="D12" s="21">
        <v>6</v>
      </c>
      <c r="E12" s="28"/>
      <c r="F12" s="54"/>
      <c r="G12" s="54"/>
      <c r="H12" s="55"/>
      <c r="I12" s="55"/>
      <c r="J12" s="56"/>
      <c r="K12" s="56"/>
      <c r="L12" s="57">
        <f t="shared" si="0"/>
        <v>0</v>
      </c>
    </row>
    <row r="13" spans="1:12" s="58" customFormat="1" ht="15" customHeight="1">
      <c r="A13" s="28" t="s">
        <v>18</v>
      </c>
      <c r="B13" s="15" t="s">
        <v>69</v>
      </c>
      <c r="C13" s="16" t="s">
        <v>40</v>
      </c>
      <c r="D13" s="21">
        <v>5</v>
      </c>
      <c r="E13" s="28"/>
      <c r="F13" s="54"/>
      <c r="G13" s="54"/>
      <c r="H13" s="55"/>
      <c r="I13" s="55"/>
      <c r="J13" s="56"/>
      <c r="K13" s="56"/>
      <c r="L13" s="57">
        <f t="shared" si="0"/>
        <v>0</v>
      </c>
    </row>
    <row r="14" spans="1:12" s="58" customFormat="1" ht="15" customHeight="1">
      <c r="A14" s="28" t="s">
        <v>19</v>
      </c>
      <c r="B14" s="15" t="s">
        <v>71</v>
      </c>
      <c r="C14" s="16" t="s">
        <v>39</v>
      </c>
      <c r="D14" s="21">
        <v>3</v>
      </c>
      <c r="E14" s="28"/>
      <c r="F14" s="54"/>
      <c r="G14" s="54"/>
      <c r="H14" s="55"/>
      <c r="I14" s="55"/>
      <c r="J14" s="56"/>
      <c r="K14" s="56"/>
      <c r="L14" s="57">
        <f t="shared" si="0"/>
        <v>0</v>
      </c>
    </row>
    <row r="15" spans="1:12" s="58" customFormat="1" ht="15" customHeight="1">
      <c r="A15" s="28" t="s">
        <v>20</v>
      </c>
      <c r="B15" s="15" t="s">
        <v>70</v>
      </c>
      <c r="C15" s="16" t="s">
        <v>0</v>
      </c>
      <c r="D15" s="59">
        <v>200</v>
      </c>
      <c r="E15" s="28"/>
      <c r="F15" s="54"/>
      <c r="G15" s="54"/>
      <c r="H15" s="55"/>
      <c r="I15" s="55"/>
      <c r="J15" s="56"/>
      <c r="K15" s="56"/>
      <c r="L15" s="57">
        <f t="shared" si="0"/>
        <v>0</v>
      </c>
    </row>
    <row r="16" spans="1:12" s="44" customFormat="1" ht="15" customHeight="1">
      <c r="A16" s="39" t="s">
        <v>21</v>
      </c>
      <c r="B16" s="15" t="s">
        <v>43</v>
      </c>
      <c r="C16" s="16" t="s">
        <v>40</v>
      </c>
      <c r="D16" s="21">
        <v>7</v>
      </c>
      <c r="E16" s="39"/>
      <c r="F16" s="40"/>
      <c r="G16" s="40"/>
      <c r="H16" s="41"/>
      <c r="I16" s="41"/>
      <c r="J16" s="42"/>
      <c r="K16" s="42"/>
      <c r="L16" s="43">
        <f t="shared" si="0"/>
        <v>0</v>
      </c>
    </row>
    <row r="17" spans="1:12" s="44" customFormat="1" ht="15" customHeight="1">
      <c r="A17" s="39" t="s">
        <v>22</v>
      </c>
      <c r="B17" s="15" t="s">
        <v>61</v>
      </c>
      <c r="C17" s="16" t="s">
        <v>40</v>
      </c>
      <c r="D17" s="21">
        <v>5</v>
      </c>
      <c r="E17" s="39"/>
      <c r="F17" s="40"/>
      <c r="G17" s="40"/>
      <c r="H17" s="41"/>
      <c r="I17" s="41"/>
      <c r="J17" s="42"/>
      <c r="K17" s="42"/>
      <c r="L17" s="43">
        <f t="shared" si="0"/>
        <v>0</v>
      </c>
    </row>
    <row r="18" spans="1:12" s="44" customFormat="1" ht="15" customHeight="1">
      <c r="A18" s="39" t="s">
        <v>23</v>
      </c>
      <c r="B18" s="15" t="s">
        <v>44</v>
      </c>
      <c r="C18" s="16" t="s">
        <v>40</v>
      </c>
      <c r="D18" s="20">
        <v>4</v>
      </c>
      <c r="E18" s="39"/>
      <c r="F18" s="40"/>
      <c r="G18" s="40"/>
      <c r="H18" s="41"/>
      <c r="I18" s="41"/>
      <c r="J18" s="42"/>
      <c r="K18" s="42"/>
      <c r="L18" s="43">
        <f t="shared" si="0"/>
        <v>0</v>
      </c>
    </row>
    <row r="19" spans="1:12" s="44" customFormat="1" ht="15" customHeight="1">
      <c r="A19" s="39" t="s">
        <v>24</v>
      </c>
      <c r="B19" s="15" t="s">
        <v>45</v>
      </c>
      <c r="C19" s="22" t="s">
        <v>40</v>
      </c>
      <c r="D19" s="20">
        <v>2</v>
      </c>
      <c r="E19" s="39"/>
      <c r="F19" s="40"/>
      <c r="G19" s="40"/>
      <c r="H19" s="41"/>
      <c r="I19" s="41"/>
      <c r="J19" s="42"/>
      <c r="K19" s="42"/>
      <c r="L19" s="43">
        <f t="shared" si="0"/>
        <v>0</v>
      </c>
    </row>
    <row r="20" spans="1:12">
      <c r="A20" s="63" t="s">
        <v>25</v>
      </c>
      <c r="B20" s="64"/>
      <c r="C20" s="64"/>
      <c r="D20" s="64"/>
      <c r="E20" s="64"/>
      <c r="F20" s="64"/>
      <c r="G20" s="64"/>
      <c r="H20" s="64"/>
      <c r="I20" s="64"/>
      <c r="J20" s="64"/>
      <c r="K20" s="65"/>
      <c r="L20" s="11">
        <f>SUM(L10:L19)</f>
        <v>0</v>
      </c>
    </row>
    <row r="21" spans="1:12">
      <c r="A21" s="63" t="s">
        <v>26</v>
      </c>
      <c r="B21" s="64"/>
      <c r="C21" s="64"/>
      <c r="D21" s="64"/>
      <c r="E21" s="64"/>
      <c r="F21" s="64"/>
      <c r="G21" s="64"/>
      <c r="H21" s="64"/>
      <c r="I21" s="64"/>
      <c r="J21" s="64"/>
      <c r="K21" s="65"/>
      <c r="L21" s="11"/>
    </row>
    <row r="22" spans="1:12">
      <c r="A22" s="63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5"/>
      <c r="L22" s="11">
        <f>SUM(L20:L21)</f>
        <v>0</v>
      </c>
    </row>
    <row r="24" spans="1:12">
      <c r="A24" s="71" t="s">
        <v>46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</row>
    <row r="25" spans="1:12">
      <c r="A25" s="67" t="s">
        <v>28</v>
      </c>
      <c r="B25" s="67"/>
      <c r="C25" s="67"/>
      <c r="D25" s="68" t="s">
        <v>29</v>
      </c>
      <c r="H25" s="67" t="s">
        <v>30</v>
      </c>
      <c r="I25" s="67"/>
      <c r="J25" s="67"/>
      <c r="K25" s="67"/>
      <c r="L25" s="67"/>
    </row>
    <row r="26" spans="1:12">
      <c r="A26" s="67"/>
      <c r="B26" s="67"/>
      <c r="C26" s="67"/>
      <c r="D26" s="68"/>
      <c r="H26" s="67"/>
      <c r="I26" s="67"/>
      <c r="J26" s="67"/>
      <c r="K26" s="67"/>
      <c r="L26" s="67"/>
    </row>
  </sheetData>
  <protectedRanges>
    <protectedRange sqref="F9:G9 I9:J9" name="Range1_1"/>
  </protectedRanges>
  <mergeCells count="12">
    <mergeCell ref="H1:L1"/>
    <mergeCell ref="H2:L2"/>
    <mergeCell ref="H3:L3"/>
    <mergeCell ref="A5:L5"/>
    <mergeCell ref="A7:L7"/>
    <mergeCell ref="A24:L24"/>
    <mergeCell ref="A20:K20"/>
    <mergeCell ref="A25:C26"/>
    <mergeCell ref="D25:D26"/>
    <mergeCell ref="H25:L26"/>
    <mergeCell ref="A21:K21"/>
    <mergeCell ref="A22:K2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0"/>
  <sheetViews>
    <sheetView zoomScaleNormal="100" workbookViewId="0">
      <selection activeCell="C20" sqref="C20"/>
    </sheetView>
  </sheetViews>
  <sheetFormatPr defaultRowHeight="15"/>
  <cols>
    <col min="1" max="1" width="10.42578125" customWidth="1"/>
    <col min="2" max="2" width="44.5703125" customWidth="1"/>
    <col min="5" max="5" width="20.5703125" customWidth="1"/>
    <col min="6" max="6" width="12.7109375" customWidth="1"/>
    <col min="7" max="7" width="13.28515625" customWidth="1"/>
    <col min="8" max="8" width="14.7109375" customWidth="1"/>
    <col min="12" max="12" width="10.85546875" customWidth="1"/>
  </cols>
  <sheetData>
    <row r="1" spans="1:12">
      <c r="A1" s="2" t="s">
        <v>2</v>
      </c>
      <c r="B1" s="3" t="s">
        <v>3</v>
      </c>
      <c r="C1" s="4"/>
      <c r="D1" s="4"/>
      <c r="E1" s="5"/>
      <c r="F1" s="2"/>
      <c r="G1" s="2" t="s">
        <v>4</v>
      </c>
      <c r="H1" s="69" t="s">
        <v>5</v>
      </c>
      <c r="I1" s="69"/>
      <c r="J1" s="69"/>
      <c r="K1" s="69"/>
      <c r="L1" s="69"/>
    </row>
    <row r="2" spans="1:12">
      <c r="A2" s="2" t="s">
        <v>6</v>
      </c>
      <c r="B2" s="3" t="s">
        <v>7</v>
      </c>
      <c r="C2" s="4"/>
      <c r="D2" s="4"/>
      <c r="E2" s="5"/>
      <c r="F2" s="2"/>
      <c r="G2" s="2" t="s">
        <v>6</v>
      </c>
      <c r="H2" s="69" t="s">
        <v>5</v>
      </c>
      <c r="I2" s="69"/>
      <c r="J2" s="69"/>
      <c r="K2" s="69"/>
      <c r="L2" s="69"/>
    </row>
    <row r="3" spans="1:12">
      <c r="A3" s="2" t="s">
        <v>8</v>
      </c>
      <c r="B3" s="3">
        <v>83506206752</v>
      </c>
      <c r="C3" s="4"/>
      <c r="D3" s="4"/>
      <c r="E3" s="5"/>
      <c r="F3" s="2"/>
      <c r="G3" s="2" t="s">
        <v>8</v>
      </c>
      <c r="H3" s="69" t="s">
        <v>5</v>
      </c>
      <c r="I3" s="69"/>
      <c r="J3" s="69"/>
      <c r="K3" s="69"/>
      <c r="L3" s="69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>
      <c r="A5" s="70" t="s">
        <v>77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>
      <c r="A6" s="61" t="s">
        <v>74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>
      <c r="A7" s="72" t="s">
        <v>58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12" ht="60">
      <c r="A9" s="7" t="s">
        <v>9</v>
      </c>
      <c r="B9" s="8" t="s">
        <v>35</v>
      </c>
      <c r="C9" s="7" t="s">
        <v>10</v>
      </c>
      <c r="D9" s="7" t="s">
        <v>11</v>
      </c>
      <c r="E9" s="7" t="s">
        <v>32</v>
      </c>
      <c r="F9" s="13" t="s">
        <v>33</v>
      </c>
      <c r="G9" s="13" t="s">
        <v>36</v>
      </c>
      <c r="H9" s="7" t="s">
        <v>12</v>
      </c>
      <c r="I9" s="13" t="s">
        <v>37</v>
      </c>
      <c r="J9" s="13" t="s">
        <v>34</v>
      </c>
      <c r="K9" s="7" t="s">
        <v>13</v>
      </c>
      <c r="L9" s="9" t="s">
        <v>14</v>
      </c>
    </row>
    <row r="10" spans="1:12" ht="25.5">
      <c r="A10" s="29" t="s">
        <v>15</v>
      </c>
      <c r="B10" s="27" t="s">
        <v>63</v>
      </c>
      <c r="C10" s="28" t="s">
        <v>1</v>
      </c>
      <c r="D10" s="21">
        <v>500</v>
      </c>
      <c r="E10" s="26"/>
      <c r="F10" s="26"/>
      <c r="G10" s="32"/>
      <c r="H10" s="30"/>
      <c r="I10" s="30"/>
      <c r="J10" s="31"/>
      <c r="K10" s="31"/>
      <c r="L10" s="30">
        <f>D10*H10</f>
        <v>0</v>
      </c>
    </row>
    <row r="11" spans="1:12">
      <c r="A11" s="63" t="s">
        <v>25</v>
      </c>
      <c r="B11" s="64"/>
      <c r="C11" s="64"/>
      <c r="D11" s="64"/>
      <c r="E11" s="64"/>
      <c r="F11" s="64"/>
      <c r="G11" s="64"/>
      <c r="H11" s="64"/>
      <c r="I11" s="64"/>
      <c r="J11" s="64"/>
      <c r="K11" s="65"/>
      <c r="L11" s="11">
        <f>L10</f>
        <v>0</v>
      </c>
    </row>
    <row r="12" spans="1:12">
      <c r="A12" s="63" t="s">
        <v>26</v>
      </c>
      <c r="B12" s="64"/>
      <c r="C12" s="64"/>
      <c r="D12" s="64"/>
      <c r="E12" s="64"/>
      <c r="F12" s="64"/>
      <c r="G12" s="64"/>
      <c r="H12" s="64"/>
      <c r="I12" s="64"/>
      <c r="J12" s="64"/>
      <c r="K12" s="65"/>
      <c r="L12" s="11"/>
    </row>
    <row r="13" spans="1:12">
      <c r="A13" s="63" t="s">
        <v>27</v>
      </c>
      <c r="B13" s="64"/>
      <c r="C13" s="64"/>
      <c r="D13" s="64"/>
      <c r="E13" s="64"/>
      <c r="F13" s="64"/>
      <c r="G13" s="64"/>
      <c r="H13" s="64"/>
      <c r="I13" s="64"/>
      <c r="J13" s="64"/>
      <c r="K13" s="65"/>
      <c r="L13" s="11">
        <f>SUM(L11:L12)</f>
        <v>0</v>
      </c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spans="1:12">
      <c r="A15" t="s">
        <v>48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</row>
    <row r="16" spans="1:12">
      <c r="A16" t="s">
        <v>47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spans="1:12">
      <c r="A18" s="67" t="s">
        <v>28</v>
      </c>
      <c r="B18" s="67"/>
      <c r="C18" s="67"/>
      <c r="D18" s="68" t="s">
        <v>29</v>
      </c>
      <c r="E18" s="5"/>
      <c r="F18" s="5"/>
      <c r="G18" s="5"/>
      <c r="H18" s="67" t="s">
        <v>30</v>
      </c>
      <c r="I18" s="67"/>
      <c r="J18" s="67"/>
      <c r="K18" s="67"/>
      <c r="L18" s="67"/>
    </row>
    <row r="19" spans="1:12">
      <c r="A19" s="67"/>
      <c r="B19" s="67"/>
      <c r="C19" s="67"/>
      <c r="D19" s="68"/>
      <c r="E19" s="5"/>
      <c r="F19" s="5"/>
      <c r="G19" s="5"/>
      <c r="H19" s="67"/>
      <c r="I19" s="67"/>
      <c r="J19" s="67"/>
      <c r="K19" s="67"/>
      <c r="L19" s="67"/>
    </row>
    <row r="20" spans="1:1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</row>
  </sheetData>
  <protectedRanges>
    <protectedRange sqref="F9:G9 I9:J9" name="Range1_1"/>
  </protectedRanges>
  <mergeCells count="11">
    <mergeCell ref="H1:L1"/>
    <mergeCell ref="H2:L2"/>
    <mergeCell ref="H3:L3"/>
    <mergeCell ref="A5:L5"/>
    <mergeCell ref="A7:L7"/>
    <mergeCell ref="A11:K11"/>
    <mergeCell ref="A12:K12"/>
    <mergeCell ref="A13:K13"/>
    <mergeCell ref="A18:C19"/>
    <mergeCell ref="D18:D19"/>
    <mergeCell ref="H18:L1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0"/>
  <sheetViews>
    <sheetView tabSelected="1" zoomScaleNormal="100" workbookViewId="0">
      <selection activeCell="F20" sqref="F20"/>
    </sheetView>
  </sheetViews>
  <sheetFormatPr defaultRowHeight="15"/>
  <cols>
    <col min="2" max="2" width="50.42578125" customWidth="1"/>
    <col min="3" max="3" width="14.140625" customWidth="1"/>
    <col min="4" max="4" width="16" customWidth="1"/>
    <col min="5" max="5" width="15.140625" customWidth="1"/>
    <col min="6" max="6" width="12.7109375" customWidth="1"/>
    <col min="7" max="7" width="14.42578125" customWidth="1"/>
    <col min="8" max="8" width="13" customWidth="1"/>
  </cols>
  <sheetData>
    <row r="1" spans="1:12">
      <c r="A1" s="2" t="s">
        <v>2</v>
      </c>
      <c r="B1" s="3" t="s">
        <v>3</v>
      </c>
      <c r="C1" s="4"/>
      <c r="D1" s="4"/>
      <c r="E1" s="5"/>
      <c r="F1" s="2"/>
      <c r="G1" s="2" t="s">
        <v>4</v>
      </c>
      <c r="H1" s="69" t="s">
        <v>5</v>
      </c>
      <c r="I1" s="69"/>
      <c r="J1" s="69"/>
      <c r="K1" s="69"/>
      <c r="L1" s="69"/>
    </row>
    <row r="2" spans="1:12">
      <c r="A2" s="2" t="s">
        <v>6</v>
      </c>
      <c r="B2" s="3" t="s">
        <v>7</v>
      </c>
      <c r="C2" s="4"/>
      <c r="D2" s="4"/>
      <c r="E2" s="5"/>
      <c r="F2" s="2"/>
      <c r="G2" s="2" t="s">
        <v>6</v>
      </c>
      <c r="H2" s="69" t="s">
        <v>5</v>
      </c>
      <c r="I2" s="69"/>
      <c r="J2" s="69"/>
      <c r="K2" s="69"/>
      <c r="L2" s="69"/>
    </row>
    <row r="3" spans="1:12">
      <c r="A3" s="2" t="s">
        <v>8</v>
      </c>
      <c r="B3" s="3">
        <v>83506206752</v>
      </c>
      <c r="C3" s="4"/>
      <c r="D3" s="4"/>
      <c r="E3" s="5"/>
      <c r="F3" s="2"/>
      <c r="G3" s="2" t="s">
        <v>8</v>
      </c>
      <c r="H3" s="69" t="s">
        <v>5</v>
      </c>
      <c r="I3" s="69"/>
      <c r="J3" s="69"/>
      <c r="K3" s="69"/>
      <c r="L3" s="69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>
      <c r="A5" s="70" t="s">
        <v>77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>
      <c r="A6" s="61" t="s">
        <v>75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>
      <c r="A7" s="72" t="s">
        <v>76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12" ht="60">
      <c r="A9" s="7" t="s">
        <v>9</v>
      </c>
      <c r="B9" s="8" t="s">
        <v>35</v>
      </c>
      <c r="C9" s="7" t="s">
        <v>10</v>
      </c>
      <c r="D9" s="7" t="s">
        <v>11</v>
      </c>
      <c r="E9" s="7" t="s">
        <v>32</v>
      </c>
      <c r="F9" s="13" t="s">
        <v>33</v>
      </c>
      <c r="G9" s="13" t="s">
        <v>36</v>
      </c>
      <c r="H9" s="7" t="s">
        <v>12</v>
      </c>
      <c r="I9" s="13" t="s">
        <v>37</v>
      </c>
      <c r="J9" s="13" t="s">
        <v>34</v>
      </c>
      <c r="K9" s="7" t="s">
        <v>13</v>
      </c>
      <c r="L9" s="9" t="s">
        <v>14</v>
      </c>
    </row>
    <row r="10" spans="1:12">
      <c r="A10" s="29" t="s">
        <v>15</v>
      </c>
      <c r="B10" s="15" t="s">
        <v>64</v>
      </c>
      <c r="C10" s="28" t="s">
        <v>1</v>
      </c>
      <c r="D10" s="21">
        <v>1000</v>
      </c>
      <c r="E10" s="26"/>
      <c r="F10" s="26"/>
      <c r="G10" s="32"/>
      <c r="H10" s="30"/>
      <c r="I10" s="30"/>
      <c r="J10" s="31"/>
      <c r="K10" s="31"/>
      <c r="L10" s="30">
        <f>D10*H10</f>
        <v>0</v>
      </c>
    </row>
    <row r="11" spans="1:12">
      <c r="A11" s="63" t="s">
        <v>25</v>
      </c>
      <c r="B11" s="64"/>
      <c r="C11" s="64"/>
      <c r="D11" s="64"/>
      <c r="E11" s="64"/>
      <c r="F11" s="64"/>
      <c r="G11" s="64"/>
      <c r="H11" s="64"/>
      <c r="I11" s="64"/>
      <c r="J11" s="64"/>
      <c r="K11" s="65"/>
      <c r="L11" s="11">
        <f>L10</f>
        <v>0</v>
      </c>
    </row>
    <row r="12" spans="1:12">
      <c r="A12" s="63" t="s">
        <v>26</v>
      </c>
      <c r="B12" s="64"/>
      <c r="C12" s="64"/>
      <c r="D12" s="64"/>
      <c r="E12" s="64"/>
      <c r="F12" s="64"/>
      <c r="G12" s="64"/>
      <c r="H12" s="64"/>
      <c r="I12" s="64"/>
      <c r="J12" s="64"/>
      <c r="K12" s="65"/>
      <c r="L12" s="11"/>
    </row>
    <row r="13" spans="1:12">
      <c r="A13" s="63" t="s">
        <v>27</v>
      </c>
      <c r="B13" s="64"/>
      <c r="C13" s="64"/>
      <c r="D13" s="64"/>
      <c r="E13" s="64"/>
      <c r="F13" s="64"/>
      <c r="G13" s="64"/>
      <c r="H13" s="64"/>
      <c r="I13" s="64"/>
      <c r="J13" s="64"/>
      <c r="K13" s="65"/>
      <c r="L13" s="11">
        <f>SUM(L11:L12)</f>
        <v>0</v>
      </c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spans="1:12">
      <c r="A15" t="s">
        <v>48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</row>
    <row r="16" spans="1:12">
      <c r="A16" t="s">
        <v>47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spans="1:12">
      <c r="A18" s="67" t="s">
        <v>28</v>
      </c>
      <c r="B18" s="67"/>
      <c r="C18" s="67"/>
      <c r="D18" s="73" t="s">
        <v>29</v>
      </c>
      <c r="E18" s="5"/>
      <c r="F18" s="5"/>
      <c r="G18" s="5"/>
      <c r="H18" s="67" t="s">
        <v>30</v>
      </c>
      <c r="I18" s="67"/>
      <c r="J18" s="67"/>
      <c r="K18" s="67"/>
      <c r="L18" s="67"/>
    </row>
    <row r="19" spans="1:12">
      <c r="A19" s="67"/>
      <c r="B19" s="67"/>
      <c r="C19" s="67"/>
      <c r="D19" s="68"/>
      <c r="E19" s="5"/>
      <c r="F19" s="5"/>
      <c r="G19" s="5"/>
      <c r="H19" s="67"/>
      <c r="I19" s="67"/>
      <c r="J19" s="67"/>
      <c r="K19" s="67"/>
      <c r="L19" s="67"/>
    </row>
    <row r="20" spans="1:1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</row>
  </sheetData>
  <protectedRanges>
    <protectedRange sqref="F9:G9 I9:J9" name="Range1_1"/>
  </protectedRanges>
  <mergeCells count="11">
    <mergeCell ref="A11:K11"/>
    <mergeCell ref="H1:L1"/>
    <mergeCell ref="H2:L2"/>
    <mergeCell ref="H3:L3"/>
    <mergeCell ref="A5:L5"/>
    <mergeCell ref="A7:L7"/>
    <mergeCell ref="A12:K12"/>
    <mergeCell ref="A13:K13"/>
    <mergeCell ref="A18:C19"/>
    <mergeCell ref="D18:D19"/>
    <mergeCell ref="H18:L19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Grupa 1.</vt:lpstr>
      <vt:lpstr>Grupa 2.</vt:lpstr>
      <vt:lpstr>Grupa 3.</vt:lpstr>
      <vt:lpstr>Grupa 4.</vt:lpstr>
      <vt:lpstr>Grupa 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nabava1</cp:lastModifiedBy>
  <cp:lastPrinted>2025-05-19T08:45:52Z</cp:lastPrinted>
  <dcterms:created xsi:type="dcterms:W3CDTF">2020-08-12T13:19:01Z</dcterms:created>
  <dcterms:modified xsi:type="dcterms:W3CDTF">2025-07-21T07:38:53Z</dcterms:modified>
</cp:coreProperties>
</file>