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Grupa 1" sheetId="1" r:id="rId1"/>
  </sheets>
  <definedNames>
    <definedName name="_xlnm.Print_Area" localSheetId="0">'Grupa 1'!$A$1:$H$47</definedName>
  </definedNames>
  <calcPr calcId="125725"/>
</workbook>
</file>

<file path=xl/calcChain.xml><?xml version="1.0" encoding="utf-8"?>
<calcChain xmlns="http://schemas.openxmlformats.org/spreadsheetml/2006/main">
  <c r="H15" i="1"/>
  <c r="H36"/>
  <c r="H35"/>
  <c r="H34"/>
  <c r="H33"/>
  <c r="H32"/>
  <c r="H31"/>
  <c r="H30"/>
  <c r="H29"/>
  <c r="H28"/>
  <c r="H27"/>
  <c r="H26"/>
  <c r="H25"/>
  <c r="H24"/>
  <c r="H23"/>
  <c r="H22"/>
  <c r="H21"/>
  <c r="H19"/>
  <c r="H18"/>
  <c r="H20"/>
  <c r="H17"/>
  <c r="H16"/>
  <c r="H14"/>
  <c r="H13"/>
  <c r="H12"/>
  <c r="H11"/>
  <c r="H10"/>
  <c r="H37" l="1"/>
  <c r="H38" l="1"/>
  <c r="H39"/>
</calcChain>
</file>

<file path=xl/sharedStrings.xml><?xml version="1.0" encoding="utf-8"?>
<sst xmlns="http://schemas.openxmlformats.org/spreadsheetml/2006/main" count="107" uniqueCount="81">
  <si>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</si>
  <si>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</si>
  <si>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</si>
  <si>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</si>
  <si>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</si>
  <si>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Ponuditelj:</t>
  </si>
  <si>
    <t>Ukupni iznos stavke bez PDV-a</t>
  </si>
  <si>
    <t>UKUPNI IZNOS BEZ PDV-a:</t>
  </si>
  <si>
    <t>IZNOS PDV-a:</t>
  </si>
  <si>
    <t>UKUPNI IZNOS SA PDV-om:</t>
  </si>
  <si>
    <t>M.P.</t>
  </si>
  <si>
    <t>Mjesto i datum: _________________________________</t>
  </si>
  <si>
    <t>kom</t>
  </si>
  <si>
    <t>Jed. mjere</t>
  </si>
  <si>
    <t>Količina</t>
  </si>
  <si>
    <t>Opis predmeta nabave i tehničke specifikacije</t>
  </si>
  <si>
    <t xml:space="preserve">Jedinična cijena bez PDV-a </t>
  </si>
  <si>
    <t>Red. broj</t>
  </si>
  <si>
    <t>Stopa PDV-a (%)</t>
  </si>
  <si>
    <t>Potpis odgovorne osobe                    ____________________________________________</t>
  </si>
  <si>
    <t>2.</t>
  </si>
  <si>
    <t>3.</t>
  </si>
  <si>
    <t>4.</t>
  </si>
  <si>
    <t>5.</t>
  </si>
  <si>
    <t>6.</t>
  </si>
  <si>
    <t>NAZIV PREDMETA NABAVE: KUHINJSKO POSUĐE</t>
  </si>
  <si>
    <t>Navesti naziv modela, naziv proizvođača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</si>
  <si>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</si>
  <si>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</si>
  <si>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</si>
  <si>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</si>
  <si>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</si>
  <si>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</si>
  <si>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</si>
  <si>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</si>
  <si>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</si>
  <si>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</si>
  <si>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</si>
  <si>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</si>
  <si>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</si>
  <si>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1.</t>
  </si>
  <si>
    <t>20.</t>
  </si>
  <si>
    <t xml:space="preserve">kom </t>
  </si>
  <si>
    <t>21.</t>
  </si>
  <si>
    <t>22.</t>
  </si>
  <si>
    <t>23.</t>
  </si>
  <si>
    <t>24.</t>
  </si>
  <si>
    <t>25.</t>
  </si>
  <si>
    <t>26.</t>
  </si>
  <si>
    <t>27.</t>
  </si>
  <si>
    <t>PROCIJENJENA VRIJEDNOST GRUPE PREDMETA NABAVE (bez PDV-a): 5.250,00 €</t>
  </si>
  <si>
    <r>
      <t xml:space="preserve">GRABILICA KUHINJSKA
</t>
    </r>
    <r>
      <rPr>
        <sz val="12"/>
        <rFont val="Calibri"/>
        <family val="2"/>
        <charset val="238"/>
        <scheme val="minor"/>
      </rPr>
      <t>inox 18/10
promjer 10 cm, +/-5%
laganija, težine do 220 g</t>
    </r>
  </si>
  <si>
    <r>
      <t xml:space="preserve">RAJNGLA 
</t>
    </r>
    <r>
      <rPr>
        <sz val="12"/>
        <rFont val="Calibri"/>
        <family val="2"/>
        <charset val="238"/>
        <scheme val="minor"/>
      </rPr>
      <t>profesionalna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inox 18/10, 
visine 15-18 cm, promjera 30-33 cm
debljina materijala min. 0,8 mm, s rubom za izljevanje
sendvič dno aluminij/inox debljine min. 8 mm
šuplja cjevasta ručka
</t>
    </r>
  </si>
  <si>
    <r>
      <t xml:space="preserve">RAJNGLA 
</t>
    </r>
    <r>
      <rPr>
        <sz val="12"/>
        <rFont val="Calibri"/>
        <family val="2"/>
        <charset val="238"/>
        <scheme val="minor"/>
      </rPr>
      <t>profesionalna</t>
    </r>
    <r>
      <rPr>
        <b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 xml:space="preserve">inox 18/10, 
visine 17-22 cm, promjera 35-36 cm
debljina materijala min 0,8 mm, s rubom za izljevanje
sendvič dno aluminij/inox debljine min 8 mm
šuplja cjevasta ručka
</t>
    </r>
  </si>
  <si>
    <r>
      <t xml:space="preserve">PLEH 
</t>
    </r>
    <r>
      <rPr>
        <sz val="12"/>
        <rFont val="Calibri"/>
        <family val="2"/>
        <charset val="238"/>
        <scheme val="minor"/>
      </rPr>
      <t xml:space="preserve">inox 18/10, GN 1/1
dubine min 6 cm
</t>
    </r>
  </si>
  <si>
    <t>komplet</t>
  </si>
  <si>
    <r>
      <t xml:space="preserve">TERMOS LONAC
</t>
    </r>
    <r>
      <rPr>
        <sz val="12"/>
        <rFont val="Calibri"/>
        <family val="2"/>
        <charset val="238"/>
        <scheme val="minor"/>
      </rPr>
      <t xml:space="preserve">profesionalni ugostiteljski  lonac s dvostrukom izoliranom stijenkom i hermetičkim poklopcem, 
nominalni kapacitet 10 do 10,5 litara, izrađen od visokokvalitetnog nehrđajućeg čelika, komplet s pripadajućim priborom i brtvama;
promjer cca 240 mm, visina cca 240 mm (tolerancija promjera i visine +/- 5 %)
</t>
    </r>
  </si>
  <si>
    <r>
      <t xml:space="preserve">GN POSUDE 1/1
</t>
    </r>
    <r>
      <rPr>
        <sz val="12"/>
        <rFont val="Calibri"/>
        <family val="2"/>
        <charset val="238"/>
        <scheme val="minor"/>
      </rPr>
      <t>dubina/visina posude 200 mm (dopušteno odstupanje +/- 2 mm),
materijal inox AISI 304, kvalitete 18/10,
s gibljivim ručkama,
pogodno za pranje u perilici suđa</t>
    </r>
  </si>
  <si>
    <r>
      <t xml:space="preserve">GN POSUDE 1/2
</t>
    </r>
    <r>
      <rPr>
        <sz val="12"/>
        <rFont val="Calibri"/>
        <family val="2"/>
        <charset val="238"/>
        <scheme val="minor"/>
      </rPr>
      <t>dubina/visina posude 200 mm (dopušteno odstupanje +/- 2 mm),
materijal inox AISI 304, kvalitete 18/10,
s gibljivim ručkama,
pogodno za pranje u perilici suđa</t>
    </r>
  </si>
  <si>
    <r>
      <t xml:space="preserve">GN POSUDE 1/3
</t>
    </r>
    <r>
      <rPr>
        <sz val="12"/>
        <rFont val="Calibri"/>
        <family val="2"/>
        <charset val="238"/>
        <scheme val="minor"/>
      </rPr>
      <t>dubina/visina posude 200 mm (dopušteno odstupanje +/- 2 mm),
materijal inox AISI 304, kvalitete 18/10,
s gibljivim ručkama,
pogodno za pranje u perilici suđa</t>
    </r>
  </si>
  <si>
    <r>
      <t xml:space="preserve">FRANCUSKA LOPATICA
</t>
    </r>
    <r>
      <rPr>
        <sz val="12"/>
        <rFont val="Calibri"/>
        <family val="2"/>
        <charset val="238"/>
        <scheme val="minor"/>
      </rPr>
      <t>okrugla, težine do 220 g,
nehrđajući čelik,
promjera 12 cm, +/-5%</t>
    </r>
  </si>
  <si>
    <r>
      <t xml:space="preserve">FRANCUSKA LOPATICA
</t>
    </r>
    <r>
      <rPr>
        <sz val="12"/>
        <rFont val="Calibri"/>
        <family val="2"/>
        <charset val="238"/>
        <scheme val="minor"/>
      </rPr>
      <t>okrugla, težine do 200 g,
nehrđajući čelik,
promjera 9 - 10 cm</t>
    </r>
  </si>
  <si>
    <r>
      <t xml:space="preserve">CJEDILO ŠPIC
</t>
    </r>
    <r>
      <rPr>
        <sz val="12"/>
        <rFont val="Calibri"/>
        <family val="2"/>
        <charset val="238"/>
        <scheme val="minor"/>
      </rPr>
      <t xml:space="preserve">inox 18/10,
promjera između 23 - 24 cm </t>
    </r>
  </si>
  <si>
    <r>
      <t xml:space="preserve">MUTILICA
</t>
    </r>
    <r>
      <rPr>
        <sz val="12"/>
        <rFont val="Calibri"/>
        <family val="2"/>
        <charset val="238"/>
        <scheme val="minor"/>
      </rPr>
      <t>duljina drške 40 - 45 cm,
nehrđajući čelik</t>
    </r>
  </si>
  <si>
    <r>
      <t xml:space="preserve">MUTILICA
</t>
    </r>
    <r>
      <rPr>
        <sz val="12"/>
        <rFont val="Calibri"/>
        <family val="2"/>
        <charset val="238"/>
        <scheme val="minor"/>
      </rPr>
      <t>duljina drške 30 - 35 cm,
nehrđajući čelik</t>
    </r>
  </si>
  <si>
    <r>
      <t xml:space="preserve">CJEDILO
</t>
    </r>
    <r>
      <rPr>
        <sz val="12"/>
        <rFont val="Calibri"/>
        <family val="2"/>
        <charset val="238"/>
        <scheme val="minor"/>
      </rPr>
      <t>promjera 30 cm +/-5%,
dvostruka mrežica, ojačano,
drvena drška</t>
    </r>
  </si>
  <si>
    <r>
      <t xml:space="preserve">ŠPATULA
</t>
    </r>
    <r>
      <rPr>
        <sz val="12"/>
        <rFont val="Calibri"/>
        <family val="2"/>
        <charset val="238"/>
        <scheme val="minor"/>
      </rPr>
      <t xml:space="preserve">inox 18/10,
pravokutna minimalna dimenzija 150 x 80 mm +/- 10%, duljina drške min 120 mm </t>
    </r>
  </si>
  <si>
    <r>
      <t xml:space="preserve">INOX ZDJELA (za mijesiti tijesto)
duboka
</t>
    </r>
    <r>
      <rPr>
        <sz val="12"/>
        <rFont val="Calibri"/>
        <family val="2"/>
        <charset val="238"/>
        <scheme val="minor"/>
      </rPr>
      <t>10 - 15 lit, debljina materijala min 0,8 mm, inox 18/10</t>
    </r>
  </si>
  <si>
    <r>
      <rPr>
        <b/>
        <sz val="12"/>
        <rFont val="Calibri"/>
        <family val="2"/>
        <charset val="238"/>
        <scheme val="minor"/>
      </rPr>
      <t>GN POSUDA 1/1</t>
    </r>
    <r>
      <rPr>
        <sz val="12"/>
        <rFont val="Calibri"/>
        <family val="2"/>
        <charset val="238"/>
        <scheme val="minor"/>
      </rPr>
      <t xml:space="preserve">
posuda za hladnjaču, visina 19 cm +/-5%
polipropilen, čvrsta plastika
</t>
    </r>
  </si>
  <si>
    <r>
      <rPr>
        <b/>
        <sz val="12"/>
        <rFont val="Calibri"/>
        <family val="2"/>
        <charset val="238"/>
        <scheme val="minor"/>
      </rPr>
      <t>ŠALICA*</t>
    </r>
    <r>
      <rPr>
        <sz val="12"/>
        <rFont val="Calibri"/>
        <family val="2"/>
        <charset val="238"/>
        <scheme val="minor"/>
      </rPr>
      <t xml:space="preserve">
čajna
porculan, složiva, bijela, volumen 20 cl +/-10%
</t>
    </r>
  </si>
  <si>
    <r>
      <rPr>
        <b/>
        <sz val="12"/>
        <rFont val="Calibri"/>
        <family val="2"/>
        <charset val="238"/>
        <scheme val="minor"/>
      </rPr>
      <t>TANJURIĆ ZA ŠALICU*</t>
    </r>
    <r>
      <rPr>
        <sz val="12"/>
        <rFont val="Calibri"/>
        <family val="2"/>
        <charset val="238"/>
        <scheme val="minor"/>
      </rPr>
      <t xml:space="preserve">
porculan, bijeli
za pripadajuću šalicu iz stavke 6
</t>
    </r>
  </si>
  <si>
    <r>
      <t xml:space="preserve">ČAŠA STAKLENA*
</t>
    </r>
    <r>
      <rPr>
        <sz val="12"/>
        <rFont val="Calibri"/>
        <family val="2"/>
        <charset val="238"/>
        <scheme val="minor"/>
      </rPr>
      <t xml:space="preserve">3 dcl +/- 10%, blago konusnog oblika </t>
    </r>
  </si>
  <si>
    <r>
      <rPr>
        <b/>
        <sz val="12"/>
        <rFont val="Calibri"/>
        <family val="2"/>
        <charset val="238"/>
        <scheme val="minor"/>
      </rPr>
      <t>TANJUR*</t>
    </r>
    <r>
      <rPr>
        <sz val="12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 xml:space="preserve">trodjelni </t>
    </r>
    <r>
      <rPr>
        <sz val="12"/>
        <rFont val="Calibri"/>
        <family val="2"/>
        <charset val="238"/>
        <scheme val="minor"/>
      </rPr>
      <t xml:space="preserve">(pregrada), za institucionalne kuhinje
bijeli, porculan, promjera 25 - 26 cm,
mogućnost umetanja u termoizolacijski podložak </t>
    </r>
  </si>
  <si>
    <r>
      <t xml:space="preserve">DASKA II
</t>
    </r>
    <r>
      <rPr>
        <sz val="12"/>
        <rFont val="Calibri"/>
        <family val="2"/>
        <charset val="238"/>
        <scheme val="minor"/>
      </rPr>
      <t>GN 1/2, HACCP
DDPE -500 (otpornost na rezanje, otpornost na toplinu, otprnost na lomljenje, podnose profesionalno strojno pranje
bijela</t>
    </r>
  </si>
  <si>
    <r>
      <t xml:space="preserve">DASKA I 
</t>
    </r>
    <r>
      <rPr>
        <sz val="12"/>
        <rFont val="Calibri"/>
        <family val="2"/>
        <charset val="238"/>
        <scheme val="minor"/>
      </rPr>
      <t xml:space="preserve">GN 1/1, HACCP
DDPE -500 (otpornost na rezanje, otpornost na toplinu, otprnost na lomljenje, podnose profesionalno strojno pranje
(2x bijela, smeđa, ljubičasta, crvena i zelena)
</t>
    </r>
  </si>
  <si>
    <r>
      <rPr>
        <b/>
        <sz val="11"/>
        <color theme="1"/>
        <rFont val="Calibri"/>
        <family val="2"/>
        <charset val="238"/>
        <scheme val="minor"/>
      </rPr>
      <t>*Uzorci</t>
    </r>
    <r>
      <rPr>
        <sz val="11"/>
        <color theme="1"/>
        <rFont val="Calibri"/>
        <family val="2"/>
        <charset val="238"/>
        <scheme val="minor"/>
      </rPr>
      <t xml:space="preserve"> -  naručitelj zadržava pravo da tijekom analize, a prije donošenja Odluke o odabiru od najpovoljnijeg ponuditelja zatraži uzorak proizvoda,  po 1 komad za svaku stavku označenu zvjezdicom. Dostava uzoraka je na trošak ponuditelja. Uzorak se ne vraća ponuditelju.</t>
    </r>
  </si>
  <si>
    <t>GRUPA 1: KUHINJSKO POSUĐE I</t>
  </si>
  <si>
    <r>
      <rPr>
        <b/>
        <sz val="12"/>
        <rFont val="Calibri"/>
        <family val="2"/>
        <charset val="238"/>
        <scheme val="minor"/>
      </rPr>
      <t>ZDJELICA ZA SALATU *</t>
    </r>
    <r>
      <rPr>
        <sz val="12"/>
        <rFont val="Calibri"/>
        <family val="2"/>
        <charset val="238"/>
        <scheme val="minor"/>
      </rPr>
      <t xml:space="preserve">
porculan, bijela, okrugla, promjera 12 - 14 cm, volumenen 30 cl +/-5%, složiva
</t>
    </r>
  </si>
  <si>
    <r>
      <rPr>
        <b/>
        <sz val="12"/>
        <rFont val="Calibri"/>
        <family val="2"/>
        <charset val="238"/>
        <scheme val="minor"/>
      </rPr>
      <t>ŽLICA</t>
    </r>
    <r>
      <rPr>
        <sz val="12"/>
        <rFont val="Calibri"/>
        <family val="2"/>
        <charset val="238"/>
        <scheme val="minor"/>
      </rPr>
      <t xml:space="preserve">
INOX, RF
hotel, stolna
</t>
    </r>
  </si>
  <si>
    <r>
      <rPr>
        <b/>
        <sz val="12"/>
        <rFont val="Calibri"/>
        <family val="2"/>
        <charset val="238"/>
        <scheme val="minor"/>
      </rPr>
      <t>NOŽ</t>
    </r>
    <r>
      <rPr>
        <sz val="12"/>
        <rFont val="Calibri"/>
        <family val="2"/>
        <charset val="238"/>
        <scheme val="minor"/>
      </rPr>
      <t xml:space="preserve">
INOX, RF
hotel, stolni
</t>
    </r>
  </si>
  <si>
    <r>
      <rPr>
        <b/>
        <sz val="12"/>
        <rFont val="Calibri"/>
        <family val="2"/>
        <charset val="238"/>
        <scheme val="minor"/>
      </rPr>
      <t>VILICA</t>
    </r>
    <r>
      <rPr>
        <sz val="12"/>
        <rFont val="Calibri"/>
        <family val="2"/>
        <charset val="238"/>
        <scheme val="minor"/>
      </rPr>
      <t xml:space="preserve">
INOX, RF
hotel, stolna
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</si>
</sst>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16" fontId="6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Fill="1"/>
    <xf numFmtId="4" fontId="5" fillId="0" borderId="1" xfId="0" applyNumberFormat="1" applyFont="1" applyFill="1" applyBorder="1" applyAlignment="1">
      <alignment horizontal="right" vertical="center"/>
    </xf>
    <xf numFmtId="4" fontId="3" fillId="0" borderId="0" xfId="0" applyNumberFormat="1" applyFont="1" applyAlignment="1">
      <alignment wrapText="1"/>
    </xf>
    <xf numFmtId="0" fontId="6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3" fillId="0" borderId="0" xfId="0" applyFont="1" applyAlignment="1">
      <alignment horizontal="center"/>
    </xf>
    <xf numFmtId="0" fontId="2" fillId="3" borderId="0" xfId="0" applyFont="1" applyFill="1" applyBorder="1" applyAlignment="1"/>
    <xf numFmtId="0" fontId="2" fillId="3" borderId="0" xfId="0" applyFont="1" applyFill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4" fontId="0" fillId="0" borderId="0" xfId="0" applyNumberFormat="1" applyFill="1"/>
    <xf numFmtId="0" fontId="9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2" fillId="3" borderId="0" xfId="0" applyFont="1" applyFill="1" applyBorder="1" applyAlignment="1"/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  <colors>
    <mruColors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tabSelected="1" showWhiteSpace="0" topLeftCell="A4" zoomScaleNormal="100" zoomScalePageLayoutView="80" workbookViewId="0">
      <selection activeCell="B13" sqref="B13"/>
    </sheetView>
  </sheetViews>
  <sheetFormatPr defaultRowHeight="15"/>
  <cols>
    <col min="1" max="1" width="8.42578125" customWidth="1"/>
    <col min="2" max="2" width="70.140625" customWidth="1"/>
    <col min="3" max="3" width="10.85546875" customWidth="1"/>
    <col min="4" max="5" width="13.28515625" customWidth="1"/>
    <col min="6" max="6" width="15" customWidth="1"/>
    <col min="7" max="7" width="12.5703125" customWidth="1"/>
    <col min="8" max="8" width="17" customWidth="1"/>
    <col min="11" max="11" width="8.7109375" customWidth="1"/>
  </cols>
  <sheetData>
    <row r="1" spans="1:10" ht="20.100000000000001" customHeight="1">
      <c r="A1" s="1" t="s">
        <v>0</v>
      </c>
      <c r="B1" s="2" t="s">
        <v>1</v>
      </c>
      <c r="C1" s="4"/>
      <c r="D1" s="1" t="s">
        <v>5</v>
      </c>
      <c r="E1" s="1"/>
      <c r="F1" s="29"/>
      <c r="G1" s="29"/>
      <c r="H1" s="29"/>
    </row>
    <row r="2" spans="1:10" ht="20.100000000000001" customHeight="1">
      <c r="A2" s="1" t="s">
        <v>2</v>
      </c>
      <c r="B2" s="2" t="s">
        <v>3</v>
      </c>
      <c r="C2" s="4"/>
      <c r="D2" s="1" t="s">
        <v>2</v>
      </c>
      <c r="E2" s="1"/>
      <c r="F2" s="29"/>
      <c r="G2" s="29"/>
      <c r="H2" s="29"/>
    </row>
    <row r="3" spans="1:10" ht="20.100000000000001" customHeight="1">
      <c r="A3" s="1" t="s">
        <v>4</v>
      </c>
      <c r="B3" s="2">
        <v>83506206752</v>
      </c>
      <c r="C3" s="4"/>
      <c r="D3" s="1" t="s">
        <v>4</v>
      </c>
      <c r="E3" s="1"/>
      <c r="F3" s="29"/>
      <c r="G3" s="29"/>
      <c r="H3" s="29"/>
    </row>
    <row r="4" spans="1:10" ht="20.100000000000001" customHeight="1">
      <c r="A4" s="1"/>
      <c r="B4" s="2"/>
      <c r="C4" s="4"/>
      <c r="D4" s="1"/>
      <c r="E4" s="1"/>
      <c r="F4" s="17"/>
      <c r="G4" s="17"/>
      <c r="H4" s="17"/>
    </row>
    <row r="5" spans="1:10">
      <c r="A5" s="41" t="s">
        <v>25</v>
      </c>
      <c r="B5" s="41"/>
      <c r="C5" s="4"/>
      <c r="D5" s="4"/>
      <c r="E5" s="4"/>
      <c r="F5" s="4"/>
      <c r="G5" s="4"/>
      <c r="H5" s="4"/>
    </row>
    <row r="6" spans="1:10">
      <c r="A6" s="41" t="s">
        <v>76</v>
      </c>
      <c r="B6" s="41"/>
      <c r="C6" s="4"/>
      <c r="D6" s="4"/>
      <c r="E6" s="4"/>
      <c r="F6" s="4"/>
      <c r="G6" s="4"/>
      <c r="H6" s="4"/>
    </row>
    <row r="7" spans="1:10">
      <c r="A7" s="37" t="s">
        <v>50</v>
      </c>
      <c r="B7" s="37"/>
      <c r="C7" s="37"/>
      <c r="D7" s="37"/>
      <c r="E7" s="37"/>
      <c r="F7" s="37"/>
      <c r="G7" s="37"/>
      <c r="H7" s="37"/>
    </row>
    <row r="8" spans="1:10" ht="3" customHeight="1">
      <c r="A8" s="18"/>
      <c r="B8" s="18"/>
      <c r="C8" s="18"/>
      <c r="D8" s="18"/>
      <c r="E8" s="19"/>
      <c r="F8" s="18"/>
      <c r="G8" s="18"/>
      <c r="H8" s="18"/>
    </row>
    <row r="9" spans="1:10" ht="66.75" customHeight="1">
      <c r="A9" s="20" t="s">
        <v>17</v>
      </c>
      <c r="B9" s="20" t="s">
        <v>15</v>
      </c>
      <c r="C9" s="20" t="s">
        <v>13</v>
      </c>
      <c r="D9" s="20" t="s">
        <v>14</v>
      </c>
      <c r="E9" s="20" t="s">
        <v>26</v>
      </c>
      <c r="F9" s="23" t="s">
        <v>16</v>
      </c>
      <c r="G9" s="23" t="s">
        <v>18</v>
      </c>
      <c r="H9" s="23" t="s">
        <v>6</v>
      </c>
    </row>
    <row r="10" spans="1:10" s="7" customFormat="1" ht="78" customHeight="1">
      <c r="A10" s="3" t="s">
        <v>40</v>
      </c>
      <c r="B10" s="28" t="s">
        <v>72</v>
      </c>
      <c r="C10" s="14" t="s">
        <v>12</v>
      </c>
      <c r="D10" s="11">
        <v>60</v>
      </c>
      <c r="E10" s="11"/>
      <c r="F10" s="12"/>
      <c r="G10" s="13"/>
      <c r="H10" s="12">
        <f t="shared" ref="H10:H20" si="0">D10*F10</f>
        <v>0</v>
      </c>
      <c r="J10" s="26"/>
    </row>
    <row r="11" spans="1:10" s="7" customFormat="1" ht="54" customHeight="1">
      <c r="A11" s="3" t="s">
        <v>20</v>
      </c>
      <c r="B11" s="28" t="s">
        <v>78</v>
      </c>
      <c r="C11" s="14" t="s">
        <v>12</v>
      </c>
      <c r="D11" s="11">
        <v>300</v>
      </c>
      <c r="E11" s="11"/>
      <c r="F11" s="12"/>
      <c r="G11" s="13"/>
      <c r="H11" s="12">
        <f t="shared" si="0"/>
        <v>0</v>
      </c>
    </row>
    <row r="12" spans="1:10" s="16" customFormat="1" ht="54" customHeight="1">
      <c r="A12" s="3" t="s">
        <v>21</v>
      </c>
      <c r="B12" s="28" t="s">
        <v>79</v>
      </c>
      <c r="C12" s="14" t="s">
        <v>12</v>
      </c>
      <c r="D12" s="11">
        <v>300</v>
      </c>
      <c r="E12" s="11"/>
      <c r="F12" s="12"/>
      <c r="G12" s="13"/>
      <c r="H12" s="12">
        <f t="shared" si="0"/>
        <v>0</v>
      </c>
    </row>
    <row r="13" spans="1:10" s="16" customFormat="1" ht="54" customHeight="1">
      <c r="A13" s="3" t="s">
        <v>22</v>
      </c>
      <c r="B13" s="28" t="s">
        <v>80</v>
      </c>
      <c r="C13" s="14" t="s">
        <v>12</v>
      </c>
      <c r="D13" s="11">
        <v>300</v>
      </c>
      <c r="E13" s="11"/>
      <c r="F13" s="12"/>
      <c r="G13" s="13"/>
      <c r="H13" s="12">
        <f t="shared" si="0"/>
        <v>0</v>
      </c>
    </row>
    <row r="14" spans="1:10" s="16" customFormat="1" ht="54" customHeight="1">
      <c r="A14" s="3" t="s">
        <v>23</v>
      </c>
      <c r="B14" s="28" t="s">
        <v>77</v>
      </c>
      <c r="C14" s="14" t="s">
        <v>12</v>
      </c>
      <c r="D14" s="11">
        <v>200</v>
      </c>
      <c r="E14" s="11"/>
      <c r="F14" s="12"/>
      <c r="G14" s="13"/>
      <c r="H14" s="12">
        <f t="shared" si="0"/>
        <v>0</v>
      </c>
    </row>
    <row r="15" spans="1:10" s="16" customFormat="1" ht="62.25" customHeight="1">
      <c r="A15" s="3" t="s">
        <v>24</v>
      </c>
      <c r="B15" s="28" t="s">
        <v>69</v>
      </c>
      <c r="C15" s="14" t="s">
        <v>12</v>
      </c>
      <c r="D15" s="11">
        <v>250</v>
      </c>
      <c r="E15" s="11"/>
      <c r="F15" s="12"/>
      <c r="G15" s="13"/>
      <c r="H15" s="12">
        <f t="shared" si="0"/>
        <v>0</v>
      </c>
    </row>
    <row r="16" spans="1:10" s="16" customFormat="1" ht="61.5" customHeight="1">
      <c r="A16" s="3" t="s">
        <v>27</v>
      </c>
      <c r="B16" s="28" t="s">
        <v>70</v>
      </c>
      <c r="C16" s="14" t="s">
        <v>12</v>
      </c>
      <c r="D16" s="11">
        <v>250</v>
      </c>
      <c r="E16" s="11"/>
      <c r="F16" s="12"/>
      <c r="G16" s="13"/>
      <c r="H16" s="12">
        <f t="shared" si="0"/>
        <v>0</v>
      </c>
    </row>
    <row r="17" spans="1:8" s="16" customFormat="1" ht="67.5" customHeight="1">
      <c r="A17" s="3" t="s">
        <v>28</v>
      </c>
      <c r="B17" s="28" t="s">
        <v>68</v>
      </c>
      <c r="C17" s="14" t="s">
        <v>12</v>
      </c>
      <c r="D17" s="11">
        <v>10</v>
      </c>
      <c r="E17" s="11"/>
      <c r="F17" s="12"/>
      <c r="G17" s="13"/>
      <c r="H17" s="12">
        <f t="shared" si="0"/>
        <v>0</v>
      </c>
    </row>
    <row r="18" spans="1:8" s="16" customFormat="1" ht="72" customHeight="1">
      <c r="A18" s="3" t="s">
        <v>29</v>
      </c>
      <c r="B18" s="24" t="s">
        <v>51</v>
      </c>
      <c r="C18" s="14" t="s">
        <v>12</v>
      </c>
      <c r="D18" s="11">
        <v>3</v>
      </c>
      <c r="E18" s="11"/>
      <c r="F18" s="12"/>
      <c r="G18" s="13"/>
      <c r="H18" s="12">
        <f t="shared" ref="H18:H19" si="1">D18*F18</f>
        <v>0</v>
      </c>
    </row>
    <row r="19" spans="1:8" s="16" customFormat="1" ht="129.75" customHeight="1">
      <c r="A19" s="3" t="s">
        <v>30</v>
      </c>
      <c r="B19" s="27" t="s">
        <v>52</v>
      </c>
      <c r="C19" s="21" t="s">
        <v>12</v>
      </c>
      <c r="D19" s="11">
        <v>2</v>
      </c>
      <c r="E19" s="11"/>
      <c r="F19" s="12"/>
      <c r="G19" s="13"/>
      <c r="H19" s="22">
        <f t="shared" si="1"/>
        <v>0</v>
      </c>
    </row>
    <row r="20" spans="1:8" s="16" customFormat="1" ht="123" customHeight="1">
      <c r="A20" s="3" t="s">
        <v>31</v>
      </c>
      <c r="B20" s="27" t="s">
        <v>53</v>
      </c>
      <c r="C20" s="21" t="s">
        <v>12</v>
      </c>
      <c r="D20" s="11">
        <v>3</v>
      </c>
      <c r="E20" s="11"/>
      <c r="F20" s="12"/>
      <c r="G20" s="13"/>
      <c r="H20" s="22">
        <f t="shared" si="0"/>
        <v>0</v>
      </c>
    </row>
    <row r="21" spans="1:8" s="16" customFormat="1" ht="66.75" customHeight="1">
      <c r="A21" s="3" t="s">
        <v>32</v>
      </c>
      <c r="B21" s="24" t="s">
        <v>54</v>
      </c>
      <c r="C21" s="21" t="s">
        <v>12</v>
      </c>
      <c r="D21" s="11">
        <v>10</v>
      </c>
      <c r="E21" s="11"/>
      <c r="F21" s="12"/>
      <c r="G21" s="13"/>
      <c r="H21" s="22">
        <f t="shared" ref="H21:H23" si="2">D21*F21</f>
        <v>0</v>
      </c>
    </row>
    <row r="22" spans="1:8" s="16" customFormat="1" ht="99" customHeight="1">
      <c r="A22" s="3" t="s">
        <v>33</v>
      </c>
      <c r="B22" s="27" t="s">
        <v>74</v>
      </c>
      <c r="C22" s="21" t="s">
        <v>55</v>
      </c>
      <c r="D22" s="11">
        <v>1</v>
      </c>
      <c r="E22" s="11"/>
      <c r="F22" s="12"/>
      <c r="G22" s="13"/>
      <c r="H22" s="22">
        <f t="shared" si="2"/>
        <v>0</v>
      </c>
    </row>
    <row r="23" spans="1:8" s="16" customFormat="1" ht="89.25" customHeight="1">
      <c r="A23" s="3" t="s">
        <v>34</v>
      </c>
      <c r="B23" s="24" t="s">
        <v>73</v>
      </c>
      <c r="C23" s="21" t="s">
        <v>12</v>
      </c>
      <c r="D23" s="11">
        <v>1</v>
      </c>
      <c r="E23" s="11"/>
      <c r="F23" s="12"/>
      <c r="G23" s="13"/>
      <c r="H23" s="22">
        <f t="shared" si="2"/>
        <v>0</v>
      </c>
    </row>
    <row r="24" spans="1:8" s="16" customFormat="1" ht="110.25" customHeight="1">
      <c r="A24" s="3" t="s">
        <v>35</v>
      </c>
      <c r="B24" s="24" t="s">
        <v>56</v>
      </c>
      <c r="C24" s="21" t="s">
        <v>12</v>
      </c>
      <c r="D24" s="11">
        <v>6</v>
      </c>
      <c r="E24" s="11"/>
      <c r="F24" s="12"/>
      <c r="G24" s="13"/>
      <c r="H24" s="22">
        <f t="shared" ref="H24:H36" si="3">D24*F24</f>
        <v>0</v>
      </c>
    </row>
    <row r="25" spans="1:8" s="16" customFormat="1" ht="113.25" customHeight="1">
      <c r="A25" s="3" t="s">
        <v>36</v>
      </c>
      <c r="B25" s="24" t="s">
        <v>57</v>
      </c>
      <c r="C25" s="21" t="s">
        <v>12</v>
      </c>
      <c r="D25" s="11">
        <v>4</v>
      </c>
      <c r="E25" s="11"/>
      <c r="F25" s="12"/>
      <c r="G25" s="13"/>
      <c r="H25" s="22">
        <f t="shared" si="3"/>
        <v>0</v>
      </c>
    </row>
    <row r="26" spans="1:8" s="16" customFormat="1" ht="95.25" customHeight="1">
      <c r="A26" s="3" t="s">
        <v>37</v>
      </c>
      <c r="B26" s="24" t="s">
        <v>58</v>
      </c>
      <c r="C26" s="21" t="s">
        <v>12</v>
      </c>
      <c r="D26" s="11">
        <v>4</v>
      </c>
      <c r="E26" s="11"/>
      <c r="F26" s="12"/>
      <c r="G26" s="13"/>
      <c r="H26" s="22">
        <f t="shared" si="3"/>
        <v>0</v>
      </c>
    </row>
    <row r="27" spans="1:8" s="16" customFormat="1" ht="99" customHeight="1">
      <c r="A27" s="3" t="s">
        <v>38</v>
      </c>
      <c r="B27" s="24" t="s">
        <v>59</v>
      </c>
      <c r="C27" s="21" t="s">
        <v>12</v>
      </c>
      <c r="D27" s="11">
        <v>4</v>
      </c>
      <c r="E27" s="11"/>
      <c r="F27" s="12"/>
      <c r="G27" s="13"/>
      <c r="H27" s="22">
        <f t="shared" si="3"/>
        <v>0</v>
      </c>
    </row>
    <row r="28" spans="1:8" s="16" customFormat="1" ht="57.75" customHeight="1">
      <c r="A28" s="3" t="s">
        <v>39</v>
      </c>
      <c r="B28" s="24" t="s">
        <v>63</v>
      </c>
      <c r="C28" s="21" t="s">
        <v>42</v>
      </c>
      <c r="D28" s="11">
        <v>3</v>
      </c>
      <c r="E28" s="11"/>
      <c r="F28" s="12"/>
      <c r="G28" s="13"/>
      <c r="H28" s="22">
        <f t="shared" si="3"/>
        <v>0</v>
      </c>
    </row>
    <row r="29" spans="1:8" s="16" customFormat="1" ht="63.75" customHeight="1">
      <c r="A29" s="3" t="s">
        <v>41</v>
      </c>
      <c r="B29" s="24" t="s">
        <v>64</v>
      </c>
      <c r="C29" s="21" t="s">
        <v>12</v>
      </c>
      <c r="D29" s="11">
        <v>2</v>
      </c>
      <c r="E29" s="11"/>
      <c r="F29" s="12"/>
      <c r="G29" s="13"/>
      <c r="H29" s="22">
        <f t="shared" si="3"/>
        <v>0</v>
      </c>
    </row>
    <row r="30" spans="1:8" s="16" customFormat="1" ht="84.75" customHeight="1">
      <c r="A30" s="3" t="s">
        <v>43</v>
      </c>
      <c r="B30" s="24" t="s">
        <v>60</v>
      </c>
      <c r="C30" s="21" t="s">
        <v>12</v>
      </c>
      <c r="D30" s="11">
        <v>3</v>
      </c>
      <c r="E30" s="11"/>
      <c r="F30" s="12"/>
      <c r="G30" s="13"/>
      <c r="H30" s="22">
        <f t="shared" si="3"/>
        <v>0</v>
      </c>
    </row>
    <row r="31" spans="1:8" s="16" customFormat="1" ht="91.5" customHeight="1">
      <c r="A31" s="3" t="s">
        <v>44</v>
      </c>
      <c r="B31" s="24" t="s">
        <v>61</v>
      </c>
      <c r="C31" s="21" t="s">
        <v>12</v>
      </c>
      <c r="D31" s="11">
        <v>2</v>
      </c>
      <c r="E31" s="11"/>
      <c r="F31" s="12"/>
      <c r="G31" s="13"/>
      <c r="H31" s="22">
        <f t="shared" si="3"/>
        <v>0</v>
      </c>
    </row>
    <row r="32" spans="1:8" s="16" customFormat="1" ht="69" customHeight="1">
      <c r="A32" s="3" t="s">
        <v>45</v>
      </c>
      <c r="B32" s="24" t="s">
        <v>62</v>
      </c>
      <c r="C32" s="21" t="s">
        <v>12</v>
      </c>
      <c r="D32" s="11">
        <v>2</v>
      </c>
      <c r="E32" s="11"/>
      <c r="F32" s="12"/>
      <c r="G32" s="13"/>
      <c r="H32" s="22">
        <f t="shared" si="3"/>
        <v>0</v>
      </c>
    </row>
    <row r="33" spans="1:8" s="16" customFormat="1" ht="74.25" customHeight="1">
      <c r="A33" s="3" t="s">
        <v>46</v>
      </c>
      <c r="B33" s="24" t="s">
        <v>65</v>
      </c>
      <c r="C33" s="21" t="s">
        <v>12</v>
      </c>
      <c r="D33" s="11">
        <v>2</v>
      </c>
      <c r="E33" s="11"/>
      <c r="F33" s="12"/>
      <c r="G33" s="13"/>
      <c r="H33" s="22">
        <f t="shared" si="3"/>
        <v>0</v>
      </c>
    </row>
    <row r="34" spans="1:8" s="16" customFormat="1" ht="73.5" customHeight="1">
      <c r="A34" s="3" t="s">
        <v>47</v>
      </c>
      <c r="B34" s="24" t="s">
        <v>66</v>
      </c>
      <c r="C34" s="21" t="s">
        <v>12</v>
      </c>
      <c r="D34" s="11">
        <v>2</v>
      </c>
      <c r="E34" s="11"/>
      <c r="F34" s="12"/>
      <c r="G34" s="13"/>
      <c r="H34" s="22">
        <f t="shared" si="3"/>
        <v>0</v>
      </c>
    </row>
    <row r="35" spans="1:8" s="16" customFormat="1" ht="81.75" customHeight="1">
      <c r="A35" s="3" t="s">
        <v>48</v>
      </c>
      <c r="B35" s="24" t="s">
        <v>67</v>
      </c>
      <c r="C35" s="21" t="s">
        <v>12</v>
      </c>
      <c r="D35" s="11">
        <v>2</v>
      </c>
      <c r="E35" s="11"/>
      <c r="F35" s="12"/>
      <c r="G35" s="13"/>
      <c r="H35" s="22">
        <f t="shared" si="3"/>
        <v>0</v>
      </c>
    </row>
    <row r="36" spans="1:8" s="16" customFormat="1" ht="50.25" customHeight="1">
      <c r="A36" s="3" t="s">
        <v>49</v>
      </c>
      <c r="B36" s="24" t="s">
        <v>71</v>
      </c>
      <c r="C36" s="21" t="s">
        <v>42</v>
      </c>
      <c r="D36" s="11">
        <v>50</v>
      </c>
      <c r="E36" s="11"/>
      <c r="F36" s="12"/>
      <c r="G36" s="13"/>
      <c r="H36" s="22">
        <f t="shared" si="3"/>
        <v>0</v>
      </c>
    </row>
    <row r="37" spans="1:8" ht="20.100000000000001" customHeight="1">
      <c r="A37" s="31" t="s">
        <v>7</v>
      </c>
      <c r="B37" s="32"/>
      <c r="C37" s="32"/>
      <c r="D37" s="32"/>
      <c r="E37" s="32"/>
      <c r="F37" s="32"/>
      <c r="G37" s="33"/>
      <c r="H37" s="15">
        <f>SUM(H10:H36)</f>
        <v>0</v>
      </c>
    </row>
    <row r="38" spans="1:8" ht="20.100000000000001" customHeight="1">
      <c r="A38" s="34" t="s">
        <v>8</v>
      </c>
      <c r="B38" s="35"/>
      <c r="C38" s="35"/>
      <c r="D38" s="35"/>
      <c r="E38" s="35"/>
      <c r="F38" s="35"/>
      <c r="G38" s="36"/>
      <c r="H38" s="8">
        <f>H37*0.25</f>
        <v>0</v>
      </c>
    </row>
    <row r="39" spans="1:8" ht="20.100000000000001" customHeight="1">
      <c r="A39" s="34" t="s">
        <v>9</v>
      </c>
      <c r="B39" s="35"/>
      <c r="C39" s="35"/>
      <c r="D39" s="35"/>
      <c r="E39" s="35"/>
      <c r="F39" s="35"/>
      <c r="G39" s="36"/>
      <c r="H39" s="8">
        <f>H37*1.25</f>
        <v>0</v>
      </c>
    </row>
    <row r="40" spans="1:8" ht="15" customHeight="1">
      <c r="A40" s="6"/>
      <c r="B40" s="6"/>
      <c r="C40" s="6"/>
      <c r="D40" s="6"/>
      <c r="E40" s="6"/>
      <c r="F40" s="6"/>
      <c r="G40" s="6"/>
      <c r="H40" s="9"/>
    </row>
    <row r="41" spans="1:8" ht="15" customHeight="1">
      <c r="A41" s="6"/>
      <c r="B41" s="39" t="s">
        <v>75</v>
      </c>
      <c r="C41" s="40"/>
      <c r="D41" s="40"/>
      <c r="E41" s="40"/>
      <c r="F41" s="40"/>
      <c r="G41" s="40"/>
      <c r="H41" s="9"/>
    </row>
    <row r="42" spans="1:8" ht="15" customHeight="1">
      <c r="A42" s="6"/>
      <c r="B42" s="40"/>
      <c r="C42" s="40"/>
      <c r="D42" s="40"/>
      <c r="E42" s="40"/>
      <c r="F42" s="40"/>
      <c r="G42" s="40"/>
      <c r="H42" s="9"/>
    </row>
    <row r="43" spans="1:8" ht="15" customHeight="1">
      <c r="A43" s="6"/>
      <c r="B43" s="25"/>
      <c r="C43" s="25"/>
      <c r="D43" s="25"/>
      <c r="E43" s="25"/>
      <c r="F43" s="25"/>
      <c r="G43" s="25"/>
      <c r="H43" s="9"/>
    </row>
    <row r="44" spans="1:8">
      <c r="A44" s="4"/>
      <c r="B44" s="4"/>
      <c r="C44" s="4"/>
      <c r="D44" s="5" t="s">
        <v>10</v>
      </c>
      <c r="E44" s="5"/>
      <c r="F44" s="10"/>
      <c r="G44" s="10"/>
      <c r="H44" s="10"/>
    </row>
    <row r="45" spans="1:8">
      <c r="A45" s="4"/>
      <c r="B45" s="30" t="s">
        <v>11</v>
      </c>
      <c r="C45" s="4"/>
      <c r="D45" s="4"/>
      <c r="E45" s="4"/>
      <c r="F45" s="38" t="s">
        <v>19</v>
      </c>
      <c r="G45" s="38"/>
      <c r="H45" s="38"/>
    </row>
    <row r="46" spans="1:8" ht="15" customHeight="1">
      <c r="A46" s="4"/>
      <c r="B46" s="30"/>
      <c r="C46" s="4"/>
      <c r="D46" s="4"/>
      <c r="E46" s="4"/>
      <c r="F46" s="38"/>
      <c r="G46" s="38"/>
      <c r="H46" s="38"/>
    </row>
  </sheetData>
  <mergeCells count="12">
    <mergeCell ref="F1:H1"/>
    <mergeCell ref="F2:H2"/>
    <mergeCell ref="F3:H3"/>
    <mergeCell ref="B45:B46"/>
    <mergeCell ref="A37:G37"/>
    <mergeCell ref="A38:G38"/>
    <mergeCell ref="A39:G39"/>
    <mergeCell ref="A7:H7"/>
    <mergeCell ref="F45:H46"/>
    <mergeCell ref="B41:G42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</vt:lpstr>
      <vt:lpstr>'Grupa 1'!Podrucje_ispisa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nabava8</cp:lastModifiedBy>
  <cp:lastPrinted>2026-07-02T11:12:06Z</cp:lastPrinted>
  <dcterms:created xsi:type="dcterms:W3CDTF">2017-03-15T08:41:37Z</dcterms:created>
  <dcterms:modified xsi:type="dcterms:W3CDTF">2026-07-02T11:12:22Z</dcterms:modified>
</cp:coreProperties>
</file>